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9a6\AC\Temp\"/>
    </mc:Choice>
  </mc:AlternateContent>
  <xr:revisionPtr revIDLastSave="0" documentId="8_{EA61B637-8874-41CD-8DCE-8467C2A71945}" xr6:coauthVersionLast="47" xr6:coauthVersionMax="47" xr10:uidLastSave="{00000000-0000-0000-0000-000000000000}"/>
  <bookViews>
    <workbookView xWindow="-60" yWindow="-60" windowWidth="15480" windowHeight="11640" xr2:uid="{00000000-000D-0000-FFFF-FFFF00000000}"/>
  </bookViews>
  <sheets>
    <sheet name="Листы1-5" sheetId="3" r:id="rId1"/>
    <sheet name="Листы6-7" sheetId="5" r:id="rId2"/>
    <sheet name="Лист8" sheetId="4" r:id="rId3"/>
  </sheets>
  <externalReferences>
    <externalReference r:id="rId4"/>
  </externalReferences>
  <definedNames>
    <definedName name="_xlnm.Print_Titles" localSheetId="0">'Листы1-5'!$29:$35</definedName>
    <definedName name="_xlnm.Print_Titles" localSheetId="1">'Листы6-7'!$3:$8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58" i="3" l="1"/>
  <c r="BL76" i="3"/>
  <c r="BL79" i="3"/>
  <c r="BL138" i="3"/>
  <c r="BL137" i="3"/>
  <c r="BL136" i="3"/>
  <c r="BL135" i="3"/>
  <c r="BL134" i="3"/>
  <c r="BL133" i="3"/>
  <c r="BL132" i="3"/>
  <c r="BL130" i="3"/>
  <c r="BL123" i="3"/>
  <c r="BL97" i="3"/>
  <c r="BL94" i="3"/>
  <c r="BP27" i="5"/>
  <c r="BP24" i="5"/>
  <c r="BP9" i="5"/>
  <c r="BL109" i="3"/>
  <c r="BL108" i="3"/>
  <c r="BL93" i="3"/>
  <c r="BL57" i="3"/>
  <c r="BL43" i="3"/>
  <c r="BL42" i="3"/>
  <c r="BL39" i="3"/>
  <c r="BL72" i="3"/>
  <c r="BL71" i="3"/>
  <c r="BL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Админ</author>
  </authors>
  <commentList>
    <comment ref="BL58" authorId="0" shapeId="0" xr:uid="{00000000-0006-0000-0000-000001000000}">
      <text>
        <r>
          <rPr>
            <b/>
            <sz val="9"/>
            <color indexed="81"/>
            <rFont val="Tahoma"/>
            <family val="2"/>
            <charset val="204"/>
          </rPr>
          <t>Админ:</t>
        </r>
        <r>
          <rPr>
            <sz val="9"/>
            <color indexed="81"/>
            <rFont val="Tahoma"/>
            <family val="2"/>
            <charset val="204"/>
          </rPr>
          <t xml:space="preserve">
Льготы, проезд
</t>
        </r>
      </text>
    </comment>
    <comment ref="BL74" authorId="0" shapeId="0" xr:uid="{00000000-0006-0000-0000-000002000000}">
      <text>
        <r>
          <rPr>
            <b/>
            <sz val="9"/>
            <color indexed="81"/>
            <rFont val="Tahoma"/>
            <family val="2"/>
            <charset val="204"/>
          </rPr>
          <t>Админ:</t>
        </r>
        <r>
          <rPr>
            <sz val="9"/>
            <color indexed="81"/>
            <rFont val="Tahoma"/>
            <family val="2"/>
            <charset val="204"/>
          </rPr>
          <t xml:space="preserve">
з/пл
</t>
        </r>
      </text>
    </comment>
    <comment ref="BL76" authorId="0" shapeId="0" xr:uid="{00000000-0006-0000-0000-000003000000}">
      <text>
        <r>
          <rPr>
            <b/>
            <sz val="9"/>
            <color indexed="81"/>
            <rFont val="Tahoma"/>
            <family val="2"/>
            <charset val="204"/>
          </rPr>
          <t xml:space="preserve">Админ:
212
</t>
        </r>
        <r>
          <rPr>
            <sz val="9"/>
            <color indexed="81"/>
            <rFont val="Tahoma"/>
            <family val="2"/>
            <charset val="204"/>
          </rPr>
          <t xml:space="preserve">
</t>
        </r>
      </text>
    </comment>
    <comment ref="BL79" authorId="0" shapeId="0" xr:uid="{00000000-0006-0000-0000-000004000000}">
      <text>
        <r>
          <rPr>
            <b/>
            <sz val="9"/>
            <color indexed="81"/>
            <rFont val="Tahoma"/>
            <family val="2"/>
            <charset val="204"/>
          </rPr>
          <t>Админ:</t>
        </r>
        <r>
          <rPr>
            <sz val="9"/>
            <color indexed="81"/>
            <rFont val="Tahoma"/>
            <family val="2"/>
            <charset val="204"/>
          </rPr>
          <t xml:space="preserve">
Налоги на з/пл
</t>
        </r>
      </text>
    </comment>
    <comment ref="BL93" authorId="0" shapeId="0" xr:uid="{00000000-0006-0000-0000-000005000000}">
      <text>
        <r>
          <rPr>
            <b/>
            <sz val="9"/>
            <color indexed="81"/>
            <rFont val="Tahoma"/>
            <charset val="1"/>
          </rPr>
          <t>Админ:</t>
        </r>
        <r>
          <rPr>
            <sz val="9"/>
            <color indexed="81"/>
            <rFont val="Tahoma"/>
            <charset val="1"/>
          </rPr>
          <t xml:space="preserve">
Проезд, ЛКУ
</t>
        </r>
      </text>
    </comment>
    <comment ref="BL136" authorId="0" shapeId="0" xr:uid="{00000000-0006-0000-0000-000006000000}">
      <text>
        <r>
          <rPr>
            <b/>
            <sz val="9"/>
            <color indexed="81"/>
            <rFont val="Tahoma"/>
            <charset val="1"/>
          </rPr>
          <t>Админ:</t>
        </r>
        <r>
          <rPr>
            <sz val="9"/>
            <color indexed="81"/>
            <rFont val="Tahoma"/>
            <charset val="1"/>
          </rPr>
          <t xml:space="preserve">
226+296
</t>
        </r>
      </text>
    </comment>
  </commentList>
</comments>
</file>

<file path=xl/sharedStrings.xml><?xml version="1.0" encoding="utf-8"?>
<sst xmlns="http://schemas.openxmlformats.org/spreadsheetml/2006/main" count="543" uniqueCount="393">
  <si>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</si>
  <si>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</si>
  <si>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</si>
  <si>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</si>
  <si>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</si>
  <si>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Утверждаю</t>
  </si>
  <si>
    <t>Начальник Управления социальной политики</t>
  </si>
  <si>
    <t>(наименование должности уполномоченного лица)</t>
  </si>
  <si>
    <t>(наименование органа — учредителя (учреждения))</t>
  </si>
  <si>
    <t>Альшевская В.Н.</t>
  </si>
  <si>
    <t>(подпись)</t>
  </si>
  <si>
    <t>(расшифровка подписи)</t>
  </si>
  <si>
    <t>«</t>
  </si>
  <si>
    <t>»</t>
  </si>
  <si>
    <t xml:space="preserve"> г.</t>
  </si>
  <si>
    <t>План финансово-хозяйственной деятельности на 20</t>
  </si>
  <si>
    <t>20</t>
  </si>
  <si>
    <t>г.</t>
  </si>
  <si>
    <t>(на 20</t>
  </si>
  <si>
    <t>г. и плановый период 20</t>
  </si>
  <si>
    <t>21</t>
  </si>
  <si>
    <t>и 20</t>
  </si>
  <si>
    <t>22</t>
  </si>
  <si>
    <r>
      <t>годов</t>
    </r>
    <r>
      <rPr>
        <b/>
        <vertAlign val="superscript"/>
        <sz val="12"/>
        <rFont val="Times New Roman"/>
        <family val="1"/>
        <charset val="204"/>
      </rPr>
      <t>1</t>
    </r>
    <r>
      <rPr>
        <b/>
        <sz val="12"/>
        <rFont val="Times New Roman"/>
        <family val="1"/>
        <charset val="204"/>
      </rPr>
      <t>)</t>
    </r>
  </si>
  <si>
    <t>КОДЫ</t>
  </si>
  <si>
    <t>от «</t>
  </si>
  <si>
    <r>
      <t xml:space="preserve"> г.</t>
    </r>
    <r>
      <rPr>
        <vertAlign val="superscript"/>
        <sz val="10"/>
        <rFont val="Times New Roman"/>
        <family val="1"/>
        <charset val="204"/>
      </rPr>
      <t>2</t>
    </r>
  </si>
  <si>
    <t>Дата</t>
  </si>
  <si>
    <t>Орган, осуществляющий функции и полномочия учредителя</t>
  </si>
  <si>
    <t>по Сводному реестру</t>
  </si>
  <si>
    <t>D4977</t>
  </si>
  <si>
    <t>Управление социальной политики администрации Провиденского городского округа Чукотского автономного округа</t>
  </si>
  <si>
    <t>глава по БК</t>
  </si>
  <si>
    <t>804</t>
  </si>
  <si>
    <t>Э4817</t>
  </si>
  <si>
    <t>ИНН</t>
  </si>
  <si>
    <t>8705001745</t>
  </si>
  <si>
    <t>Учреждение</t>
  </si>
  <si>
    <t>Муниципальное бюджетное общеобразовательное учреждение «Начальная общеобразовательная школа села Янракыннот»</t>
  </si>
  <si>
    <t>КПП</t>
  </si>
  <si>
    <t>870501001</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</si>
  <si>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</si>
  <si>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</si>
  <si>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</si>
  <si>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</si>
  <si>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</si>
  <si>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</si>
  <si>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</si>
  <si>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</si>
  <si>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</si>
  <si>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</si>
  <si>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</si>
  <si>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</si>
  <si>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t>на 2020 г.</t>
  </si>
  <si>
    <t>на 2021 г.</t>
  </si>
  <si>
    <t>на 2022 г.</t>
  </si>
  <si>
    <t>за пре-</t>
  </si>
  <si>
    <t>класси-</t>
  </si>
  <si>
    <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</si>
  <si>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</si>
  <si>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</si>
  <si>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</si>
  <si>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</si>
  <si>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</si>
  <si>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</si>
  <si>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</si>
  <si>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</si>
  <si>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</si>
  <si>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</si>
  <si>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</si>
  <si>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family val="1"/>
        <charset val="204"/>
      </rPr>
      <t>3</t>
    </r>
  </si>
  <si>
    <r>
      <t>Остаток средств на начало текущего финансового года</t>
    </r>
    <r>
      <rPr>
        <vertAlign val="superscript"/>
        <sz val="10"/>
        <rFont val="Times New Roman"/>
        <family val="1"/>
        <charset val="204"/>
      </rPr>
      <t>5</t>
    </r>
  </si>
  <si>
    <t>0001</t>
  </si>
  <si>
    <t>х</t>
  </si>
  <si>
    <r>
      <t>Остаток средств на конец текущего финансового года</t>
    </r>
    <r>
      <rPr>
        <vertAlign val="superscript"/>
        <sz val="10"/>
        <rFont val="Times New Roman"/>
        <family val="1"/>
        <charset val="204"/>
      </rPr>
      <t>5</t>
    </r>
  </si>
  <si>
    <t>0002</t>
  </si>
  <si>
    <t>Доходы, всего:</t>
  </si>
  <si>
    <t>1000</t>
  </si>
  <si>
    <t>в том числе:</t>
  </si>
  <si>
    <t>1100</t>
  </si>
  <si>
    <t>120</t>
  </si>
  <si>
    <t>611</t>
  </si>
  <si>
    <t>доходы от собственности, всего</t>
  </si>
  <si>
    <t>1110</t>
  </si>
  <si>
    <t>доходы от оказания услуг, работ, компенсации затрат учреждений, всего</t>
  </si>
  <si>
    <t>1200</t>
  </si>
  <si>
    <t>130</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</si>
  <si>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</si>
  <si>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</si>
  <si>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</si>
  <si>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</si>
  <si>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субсидии на финансовое обеспечение выполнения государственного задания</t>
  </si>
  <si>
    <t>1220</t>
  </si>
  <si>
    <t>за счет средств бюджета Федерального фонда обязательного медицинского</t>
  </si>
  <si>
    <t>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</si>
  <si>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</si>
  <si>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</si>
  <si>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</si>
  <si>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</si>
  <si>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</si>
  <si>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</si>
  <si>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</si>
  <si>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прочие доходы, всего</t>
  </si>
  <si>
    <t>1500</t>
  </si>
  <si>
    <t>180</t>
  </si>
  <si>
    <t>612</t>
  </si>
  <si>
    <t>1510</t>
  </si>
  <si>
    <t>целевые субсидии</t>
  </si>
  <si>
    <t>субсидии на осуществление капитальных вложений</t>
  </si>
  <si>
    <t>1520</t>
  </si>
  <si>
    <t>доходы от операций с активами, всего</t>
  </si>
  <si>
    <t>1900</t>
  </si>
  <si>
    <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</si>
  <si>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</si>
  <si>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</si>
  <si>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</si>
  <si>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</si>
  <si>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</si>
  <si>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</si>
  <si>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</si>
  <si>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</si>
  <si>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2100</t>
  </si>
  <si>
    <t>на выплаты персоналу, всего</t>
  </si>
  <si>
    <t>2110</t>
  </si>
  <si>
    <t>111</t>
  </si>
  <si>
    <t>211</t>
  </si>
  <si>
    <t>оплата труда</t>
  </si>
  <si>
    <t>прочие выплаты персоналу, в том числе компенсационного характера</t>
  </si>
  <si>
    <t>2120</t>
  </si>
  <si>
    <t>112</t>
  </si>
  <si>
    <t>212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</si>
  <si>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</si>
  <si>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</si>
  <si>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</si>
  <si>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</si>
  <si>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</si>
  <si>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</si>
  <si>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</si>
  <si>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</si>
  <si>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</si>
  <si>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213</t>
  </si>
  <si>
    <t>на выплаты по оплате труда</t>
  </si>
  <si>
    <t>на иные выплаты работникам</t>
  </si>
  <si>
    <t>2142</t>
  </si>
  <si>
    <t>денежное довольствие военнослужащих и сотрудников, имеющих</t>
  </si>
  <si>
    <t>2150</t>
  </si>
  <si>
    <t>131</t>
  </si>
  <si>
    <t>специальные звания</t>
  </si>
  <si>
    <t>иные выплаты военнослужащим и сотрудникам, имеющим</t>
  </si>
  <si>
    <t>2160</t>
  </si>
  <si>
    <t>134</t>
  </si>
  <si>
    <t>страховые взносы на обязательное социальное страхование в части выплат</t>
  </si>
  <si>
    <t>2170</t>
  </si>
  <si>
    <t>139</t>
  </si>
  <si>
    <t>персоналу, подлежащих обложению страховыми взносами</t>
  </si>
  <si>
    <t>2171</t>
  </si>
  <si>
    <t>на оплату труда стажеров</t>
  </si>
  <si>
    <t>на иные выплаты гражданским лицам (денежное содержание)</t>
  </si>
  <si>
    <t>2172</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</si>
  <si>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</si>
  <si>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</si>
  <si>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</si>
  <si>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</si>
  <si>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</si>
  <si>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</si>
  <si>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</si>
  <si>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</si>
  <si>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</si>
  <si>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</si>
  <si>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</si>
  <si>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</si>
  <si>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</si>
  <si>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</si>
  <si>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</si>
  <si>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</si>
  <si>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</si>
  <si>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</si>
  <si>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</si>
  <si>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</si>
  <si>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</si>
  <si>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</si>
  <si>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</si>
  <si>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</si>
  <si>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</si>
  <si>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</si>
  <si>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</si>
  <si>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290</t>
  </si>
  <si>
    <t>2310</t>
  </si>
  <si>
    <t>851</t>
  </si>
  <si>
    <t>291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</si>
  <si>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</si>
  <si>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</si>
  <si>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</si>
  <si>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</si>
  <si>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</si>
  <si>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</si>
  <si>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</si>
  <si>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</si>
  <si>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</si>
  <si>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</si>
  <si>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</si>
  <si>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</si>
  <si>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</si>
  <si>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</si>
  <si>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</si>
  <si>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</si>
  <si>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</si>
  <si>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</si>
  <si>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</si>
  <si>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</si>
  <si>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</si>
  <si>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</si>
  <si>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</si>
  <si>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</si>
  <si>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</si>
  <si>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</si>
  <si>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</si>
  <si>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</si>
  <si>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</si>
  <si>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</si>
  <si>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</si>
  <si>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</si>
  <si>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</si>
  <si>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</si>
  <si>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</si>
  <si>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</si>
  <si>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</si>
  <si>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</si>
  <si>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</si>
  <si>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 всего</t>
  </si>
  <si>
    <t>2640</t>
  </si>
  <si>
    <t>244</t>
  </si>
  <si>
    <t xml:space="preserve">        услуги связи</t>
  </si>
  <si>
    <t>221</t>
  </si>
  <si>
    <t xml:space="preserve">        транспортные услуги</t>
  </si>
  <si>
    <t>222</t>
  </si>
  <si>
    <t xml:space="preserve">        коммунальные услуги</t>
  </si>
  <si>
    <t>223</t>
  </si>
  <si>
    <t xml:space="preserve">        работы, услуги по содержанию имущества</t>
  </si>
  <si>
    <t>225</t>
  </si>
  <si>
    <t xml:space="preserve">        прочие работы, услуги</t>
  </si>
  <si>
    <t>226</t>
  </si>
  <si>
    <t xml:space="preserve">        увеличение стоимости основных средств</t>
  </si>
  <si>
    <t>310</t>
  </si>
  <si>
    <t xml:space="preserve">        увеличение стоимости материальных запасов</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</si>
  <si>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</si>
  <si>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</si>
  <si>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</si>
  <si>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</si>
  <si>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</si>
  <si>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</si>
  <si>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</si>
  <si>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</si>
  <si>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</si>
  <si>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</si>
  <si>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</si>
  <si>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</si>
  <si>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t>Выплаты, уменьшающие доход, всего</t>
    </r>
    <r>
      <rPr>
        <b/>
        <vertAlign val="superscript"/>
        <sz val="10"/>
        <rFont val="Times New Roman"/>
        <family val="1"/>
        <charset val="204"/>
      </rPr>
      <t>8</t>
    </r>
  </si>
  <si>
    <t>3000</t>
  </si>
  <si>
    <t>100</t>
  </si>
  <si>
    <t>3010</t>
  </si>
  <si>
    <r>
      <t>налог на прибыль</t>
    </r>
    <r>
      <rPr>
        <vertAlign val="superscript"/>
        <sz val="10"/>
        <rFont val="Times New Roman"/>
        <family val="1"/>
        <charset val="204"/>
      </rPr>
      <t>8</t>
    </r>
  </si>
  <si>
    <r>
      <t>налог на добавленную стоимость</t>
    </r>
    <r>
      <rPr>
        <vertAlign val="superscript"/>
        <sz val="10"/>
        <rFont val="Times New Roman"/>
        <family val="1"/>
        <charset val="204"/>
      </rPr>
      <t>8</t>
    </r>
  </si>
  <si>
    <t>3020</t>
  </si>
  <si>
    <r>
      <t>прочие налоги, уменьшающие доход</t>
    </r>
    <r>
      <rPr>
        <vertAlign val="superscript"/>
        <sz val="10"/>
        <rFont val="Times New Roman"/>
        <family val="1"/>
        <charset val="204"/>
      </rPr>
      <t>8</t>
    </r>
  </si>
  <si>
    <t>3030</t>
  </si>
  <si>
    <r>
      <t>Прочие выплаты, всего</t>
    </r>
    <r>
      <rPr>
        <b/>
        <vertAlign val="superscript"/>
        <sz val="10"/>
        <rFont val="Times New Roman"/>
        <family val="1"/>
        <charset val="204"/>
      </rPr>
      <t>9</t>
    </r>
  </si>
  <si>
    <t>4000</t>
  </si>
  <si>
    <t>4010</t>
  </si>
  <si>
    <t>610</t>
  </si>
  <si>
    <t>возврат в бюджет средств субсидии</t>
  </si>
  <si>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</si>
  <si>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</si>
  <si>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</si>
  <si>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</si>
  <si>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</si>
  <si>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</si>
  <si>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</si>
  <si>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</si>
  <si>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</si>
  <si>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</si>
  <si>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</si>
  <si>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</si>
  <si>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</si>
  <si>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</si>
  <si>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</si>
  <si>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</si>
  <si>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</si>
  <si>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</si>
  <si>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</si>
  <si>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</si>
  <si>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</si>
  <si>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на 20__ г.</t>
  </si>
  <si>
    <t>закупки</t>
  </si>
  <si>
    <t>(текущий</t>
  </si>
  <si>
    <t>(первый год</t>
  </si>
  <si>
    <t>(второй год</t>
  </si>
  <si>
    <t>финансовый</t>
  </si>
  <si>
    <t>год)</t>
  </si>
  <si>
    <t>периода)</t>
  </si>
  <si>
    <t>1</t>
  </si>
  <si>
    <r>
      <t>Выплаты на закупку товаров, работ, услуг, всего</t>
    </r>
    <r>
      <rPr>
        <b/>
        <vertAlign val="superscript"/>
        <sz val="10"/>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</si>
  <si>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</si>
  <si>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</si>
  <si>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</si>
  <si>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</si>
  <si>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</si>
  <si>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</si>
  <si>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</si>
  <si>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</si>
  <si>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</si>
  <si>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</si>
  <si>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t>2011, № 30, ст. 4571; 2018, № 32, ст. 5135) (далее — Федеральный закон № 223-ФЗ)</t>
    </r>
    <r>
      <rPr>
        <vertAlign val="superscript"/>
        <sz val="10"/>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</si>
  <si>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</si>
  <si>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</si>
  <si>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</si>
  <si>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</si>
  <si>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t>и Федерального закона № 223-ФЗ</t>
    </r>
    <r>
      <rPr>
        <vertAlign val="superscript"/>
        <sz val="10"/>
        <rFont val="Times New Roman"/>
        <family val="1"/>
        <charset val="204"/>
      </rPr>
      <t>12</t>
    </r>
  </si>
  <si>
    <t>1.3.</t>
  </si>
  <si>
    <t>по контрактам (договорам), заключенным до начала текущего финансового года с уче-</t>
  </si>
  <si>
    <t>26300</t>
  </si>
  <si>
    <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</si>
  <si>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</si>
  <si>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</si>
  <si>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</si>
  <si>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</si>
  <si>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</si>
  <si>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</si>
  <si>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</si>
  <si>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</si>
  <si>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</si>
  <si>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</si>
  <si>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</si>
  <si>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</si>
  <si>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</si>
  <si>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</si>
  <si>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</si>
  <si>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</si>
  <si>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</si>
  <si>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</si>
  <si>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</si>
  <si>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</si>
  <si>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</si>
  <si>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</si>
  <si>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</si>
  <si>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</si>
  <si>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</si>
  <si>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</si>
  <si>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</si>
  <si>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</si>
  <si>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</si>
  <si>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</si>
  <si>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</si>
  <si>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</si>
  <si>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</si>
  <si>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</si>
  <si>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</si>
  <si>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</si>
  <si>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</si>
  <si>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</si>
  <si>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</si>
  <si>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</si>
  <si>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</si>
  <si>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</si>
  <si>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</si>
  <si>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t>в соответствии с Федеральным законом № 44-ФЗ, по соответствующему году закупки</t>
    </r>
    <r>
      <rPr>
        <vertAlign val="superscript"/>
        <sz val="10"/>
        <rFont val="Times New Roman"/>
        <family val="1"/>
        <charset val="204"/>
      </rPr>
      <t>16</t>
    </r>
  </si>
  <si>
    <t>в том числе по году начала закупки:</t>
  </si>
  <si>
    <t>26510</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</si>
  <si>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</si>
  <si>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</si>
  <si>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</si>
  <si>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</si>
  <si>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</si>
  <si>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</si>
  <si>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</si>
  <si>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Директор</t>
  </si>
  <si>
    <t>Воробьева Ю.Ю.</t>
  </si>
  <si>
    <t>(должность)</t>
  </si>
  <si>
    <t>Исполнитель</t>
  </si>
  <si>
    <t>И.о. главного экономиста</t>
  </si>
  <si>
    <t>Соколова Т.С.</t>
  </si>
  <si>
    <t>2-26-92</t>
  </si>
  <si>
    <t>(фамилия, инициалы)</t>
  </si>
  <si>
    <t>(телефон)</t>
  </si>
  <si>
    <t>СОГЛАСОВАНО</t>
  </si>
  <si>
    <t>(наименование должности уполномоченного лица органа — учредителя)</t>
  </si>
  <si>
    <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</si>
  <si>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</si>
  <si>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</si>
  <si>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</si>
  <si>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8"/>
        <rFont val="Times New Roman"/>
        <family val="1"/>
        <charset val="204"/>
      </rPr>
      <t xml:space="preserve"> Государственным (муниципальным) бюджетным учреждением показатель не формируется.</t>
    </r>
  </si>
  <si>
    <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</si>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</sst>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name val="Arial Cyr"/>
      <charset val="204"/>
    </font>
    <font>
      <sz val="8"/>
      <name val="Times New Roman"/>
      <family val="1"/>
      <charset val="204"/>
    </font>
    <font>
      <sz val="7"/>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b/>
      <vertAlign val="superscript"/>
      <sz val="10"/>
      <name val="Times New Roman"/>
      <family val="1"/>
      <charset val="204"/>
    </font>
    <font>
      <vertAlign val="superscript"/>
      <sz val="8"/>
      <name val="Times New Roman"/>
      <family val="1"/>
      <charset val="204"/>
    </font>
    <font>
      <sz val="9"/>
      <color indexed="81"/>
      <name val="Tahoma"/>
      <family val="2"/>
      <charset val="204"/>
    </font>
    <font>
      <b/>
      <sz val="9"/>
      <color indexed="81"/>
      <name val="Tahoma"/>
      <family val="2"/>
      <charset val="204"/>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49">
    <border>
      <left/>
      <right/>
      <top/>
      <bottom/>
      <diagonal/>
    </border>
    <border>
      <left/>
      <right/>
      <top style="thin">
        <color indexed="64"/>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253">
    <xf numFmtId="0" fontId="0" fillId="0" borderId="0" xfId="0"/>
    <xf numFmtId="0" fontId="1" fillId="0" borderId="0" xfId="0" applyFont="1" applyAlignment="1">
      <alignment horizontal="left"/>
    </xf>
    <xf numFmtId="0" fontId="1" fillId="0" borderId="0" xfId="0" applyFont="1" applyAlignment="1">
      <alignment horizontal="right"/>
    </xf>
    <xf numFmtId="0" fontId="3"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left"/>
    </xf>
    <xf numFmtId="0" fontId="8" fillId="0" borderId="0" xfId="0" applyFont="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49" fontId="8" fillId="0" borderId="0" xfId="0" applyNumberFormat="1" applyFont="1" applyAlignment="1">
      <alignment horizontal="right"/>
    </xf>
    <xf numFmtId="0" fontId="5" fillId="0" borderId="0" xfId="0" applyFont="1" applyBorder="1" applyAlignment="1">
      <alignment horizontal="center"/>
    </xf>
    <xf numFmtId="0" fontId="2" fillId="0" borderId="0" xfId="0" applyFont="1" applyAlignment="1">
      <alignment horizontal="center" vertical="top"/>
    </xf>
    <xf numFmtId="0" fontId="1" fillId="0" borderId="1" xfId="0" applyFont="1" applyBorder="1" applyAlignment="1">
      <alignment horizontal="left"/>
    </xf>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left" vertical="top"/>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horizontal="left"/>
    </xf>
    <xf numFmtId="0" fontId="2" fillId="0" borderId="0" xfId="0" applyFont="1" applyBorder="1" applyAlignment="1">
      <alignment horizontal="left"/>
    </xf>
    <xf numFmtId="0" fontId="2" fillId="0" borderId="6"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 fillId="0" borderId="10" xfId="0" applyFont="1" applyBorder="1" applyAlignment="1">
      <alignment horizontal="left" vertical="center"/>
    </xf>
    <xf numFmtId="0" fontId="5" fillId="0" borderId="0" xfId="0" applyFont="1" applyAlignment="1">
      <alignment horizontal="left" vertical="center"/>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0" fontId="5" fillId="0" borderId="14" xfId="0" applyNumberFormat="1" applyFont="1" applyBorder="1" applyAlignment="1">
      <alignment horizontal="right"/>
    </xf>
    <xf numFmtId="0" fontId="5" fillId="0" borderId="15" xfId="0" applyNumberFormat="1" applyFont="1" applyBorder="1" applyAlignment="1">
      <alignment horizontal="right"/>
    </xf>
    <xf numFmtId="0" fontId="5" fillId="0" borderId="10" xfId="0" applyNumberFormat="1" applyFont="1" applyBorder="1" applyAlignment="1">
      <alignment horizontal="right"/>
    </xf>
    <xf numFmtId="0" fontId="5" fillId="0" borderId="16" xfId="0" applyNumberFormat="1" applyFont="1" applyBorder="1" applyAlignment="1">
      <alignment horizontal="right"/>
    </xf>
    <xf numFmtId="49" fontId="5" fillId="0" borderId="17" xfId="0" applyNumberFormat="1" applyFont="1" applyBorder="1" applyAlignment="1">
      <alignment horizontal="center"/>
    </xf>
    <xf numFmtId="49" fontId="5" fillId="0" borderId="12" xfId="0" applyNumberFormat="1" applyFont="1" applyBorder="1" applyAlignment="1">
      <alignment horizontal="center"/>
    </xf>
    <xf numFmtId="49" fontId="5" fillId="0" borderId="14" xfId="0" applyNumberFormat="1" applyFont="1" applyBorder="1" applyAlignment="1">
      <alignment horizontal="center"/>
    </xf>
    <xf numFmtId="49" fontId="5" fillId="0" borderId="18" xfId="0" applyNumberFormat="1" applyFont="1" applyBorder="1" applyAlignment="1">
      <alignment horizontal="center"/>
    </xf>
    <xf numFmtId="49" fontId="5" fillId="0" borderId="10" xfId="0" applyNumberFormat="1" applyFont="1" applyBorder="1" applyAlignment="1">
      <alignment horizontal="center"/>
    </xf>
    <xf numFmtId="49" fontId="5" fillId="0" borderId="16" xfId="0" applyNumberFormat="1" applyFont="1" applyBorder="1" applyAlignment="1">
      <alignment horizontal="center"/>
    </xf>
    <xf numFmtId="49" fontId="5" fillId="0" borderId="11" xfId="0" applyNumberFormat="1" applyFont="1" applyBorder="1" applyAlignment="1">
      <alignment horizontal="center"/>
    </xf>
    <xf numFmtId="49" fontId="5" fillId="0" borderId="15" xfId="0" applyNumberFormat="1" applyFont="1" applyBorder="1" applyAlignment="1">
      <alignment horizontal="center"/>
    </xf>
    <xf numFmtId="0" fontId="5" fillId="0" borderId="11" xfId="0" applyNumberFormat="1" applyFont="1" applyBorder="1" applyAlignment="1">
      <alignment horizontal="left"/>
    </xf>
    <xf numFmtId="0" fontId="5" fillId="0" borderId="12" xfId="0" applyNumberFormat="1" applyFont="1" applyBorder="1" applyAlignment="1">
      <alignment horizontal="left"/>
    </xf>
    <xf numFmtId="0" fontId="5" fillId="0" borderId="14" xfId="0" applyNumberFormat="1" applyFont="1" applyBorder="1" applyAlignment="1">
      <alignment horizontal="left"/>
    </xf>
    <xf numFmtId="0" fontId="5" fillId="0" borderId="15" xfId="0" applyNumberFormat="1" applyFont="1" applyBorder="1" applyAlignment="1">
      <alignment horizontal="left"/>
    </xf>
    <xf numFmtId="0" fontId="5" fillId="0" borderId="10" xfId="0" applyNumberFormat="1" applyFont="1" applyBorder="1" applyAlignment="1">
      <alignment horizontal="left"/>
    </xf>
    <xf numFmtId="0" fontId="5" fillId="0" borderId="16" xfId="0" applyNumberFormat="1" applyFont="1" applyBorder="1" applyAlignment="1">
      <alignment horizontal="left"/>
    </xf>
    <xf numFmtId="0" fontId="5" fillId="0" borderId="13" xfId="0" applyNumberFormat="1" applyFont="1" applyBorder="1" applyAlignment="1">
      <alignment horizontal="right"/>
    </xf>
    <xf numFmtId="0" fontId="5" fillId="0" borderId="19" xfId="0" applyNumberFormat="1" applyFont="1" applyBorder="1" applyAlignment="1">
      <alignment horizontal="right"/>
    </xf>
    <xf numFmtId="0" fontId="1"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right"/>
    </xf>
    <xf numFmtId="0" fontId="2" fillId="0" borderId="0" xfId="0" applyFont="1" applyAlignment="1">
      <alignment horizontal="center" vertical="top"/>
    </xf>
    <xf numFmtId="0" fontId="5" fillId="0" borderId="0" xfId="0" applyFont="1" applyAlignment="1">
      <alignment horizontal="center"/>
    </xf>
    <xf numFmtId="0" fontId="5" fillId="0" borderId="0" xfId="0" applyFont="1" applyBorder="1" applyAlignment="1">
      <alignment horizontal="right"/>
    </xf>
    <xf numFmtId="0" fontId="5" fillId="0" borderId="20" xfId="0" applyNumberFormat="1" applyFont="1" applyBorder="1" applyAlignment="1">
      <alignment horizontal="right"/>
    </xf>
    <xf numFmtId="0" fontId="5" fillId="0" borderId="1" xfId="0" applyNumberFormat="1" applyFont="1" applyBorder="1" applyAlignment="1">
      <alignment horizontal="right"/>
    </xf>
    <xf numFmtId="0" fontId="5" fillId="0" borderId="21" xfId="0" applyNumberFormat="1" applyFont="1" applyBorder="1" applyAlignment="1">
      <alignment horizontal="right"/>
    </xf>
    <xf numFmtId="0" fontId="5" fillId="0" borderId="10" xfId="0" applyFont="1" applyBorder="1" applyAlignment="1">
      <alignment horizontal="left" indent="3"/>
    </xf>
    <xf numFmtId="49" fontId="5" fillId="0" borderId="22" xfId="0" applyNumberFormat="1" applyFont="1" applyBorder="1" applyAlignment="1">
      <alignment horizontal="center"/>
    </xf>
    <xf numFmtId="49" fontId="5" fillId="0" borderId="23" xfId="0" applyNumberFormat="1" applyFont="1" applyBorder="1" applyAlignment="1">
      <alignment horizontal="center"/>
    </xf>
    <xf numFmtId="4" fontId="5" fillId="0" borderId="23" xfId="0" applyNumberFormat="1" applyFont="1" applyBorder="1" applyAlignment="1">
      <alignment horizontal="left"/>
    </xf>
    <xf numFmtId="0" fontId="5" fillId="0" borderId="23" xfId="0" applyNumberFormat="1" applyFont="1" applyBorder="1" applyAlignment="1">
      <alignment horizontal="left"/>
    </xf>
    <xf numFmtId="0" fontId="5" fillId="0" borderId="23" xfId="0" applyNumberFormat="1" applyFont="1" applyBorder="1" applyAlignment="1">
      <alignment horizontal="right"/>
    </xf>
    <xf numFmtId="0" fontId="5" fillId="0" borderId="11" xfId="0" applyNumberFormat="1" applyFont="1" applyBorder="1" applyAlignment="1">
      <alignment horizontal="right"/>
    </xf>
    <xf numFmtId="0" fontId="5" fillId="0" borderId="12" xfId="0" applyNumberFormat="1" applyFont="1" applyBorder="1" applyAlignment="1">
      <alignment horizontal="right"/>
    </xf>
    <xf numFmtId="0" fontId="5" fillId="0" borderId="13" xfId="0" applyNumberFormat="1" applyFont="1" applyBorder="1" applyAlignment="1">
      <alignment horizontal="right"/>
    </xf>
    <xf numFmtId="0" fontId="5" fillId="0" borderId="14" xfId="0" applyNumberFormat="1" applyFont="1" applyBorder="1" applyAlignment="1">
      <alignment horizontal="right"/>
    </xf>
    <xf numFmtId="0" fontId="5" fillId="0" borderId="15" xfId="0" applyNumberFormat="1" applyFont="1" applyBorder="1" applyAlignment="1">
      <alignment horizontal="right"/>
    </xf>
    <xf numFmtId="0" fontId="5" fillId="0" borderId="10" xfId="0" applyNumberFormat="1" applyFont="1" applyBorder="1" applyAlignment="1">
      <alignment horizontal="right"/>
    </xf>
    <xf numFmtId="0" fontId="5" fillId="0" borderId="16" xfId="0" applyNumberFormat="1" applyFont="1" applyBorder="1" applyAlignment="1">
      <alignment horizontal="right"/>
    </xf>
    <xf numFmtId="0" fontId="5" fillId="0" borderId="12" xfId="0" applyFont="1" applyBorder="1" applyAlignment="1">
      <alignment horizontal="left" indent="3"/>
    </xf>
    <xf numFmtId="0" fontId="5" fillId="0" borderId="23" xfId="0" applyNumberFormat="1" applyFont="1" applyBorder="1" applyAlignment="1">
      <alignment horizontal="center"/>
    </xf>
    <xf numFmtId="0" fontId="5" fillId="0" borderId="24" xfId="0" applyNumberFormat="1" applyFont="1" applyBorder="1" applyAlignment="1">
      <alignment horizontal="center"/>
    </xf>
    <xf numFmtId="0" fontId="5" fillId="0" borderId="10" xfId="0" applyFont="1" applyBorder="1" applyAlignment="1">
      <alignment horizontal="left" indent="2"/>
    </xf>
    <xf numFmtId="0" fontId="5" fillId="0" borderId="19" xfId="0" applyFont="1" applyBorder="1" applyAlignment="1">
      <alignment horizontal="left" indent="2"/>
    </xf>
    <xf numFmtId="49" fontId="5" fillId="0" borderId="17" xfId="0" applyNumberFormat="1" applyFont="1" applyBorder="1" applyAlignment="1">
      <alignment horizontal="center"/>
    </xf>
    <xf numFmtId="49" fontId="5" fillId="0" borderId="12" xfId="0" applyNumberFormat="1" applyFont="1" applyBorder="1" applyAlignment="1">
      <alignment horizontal="center"/>
    </xf>
    <xf numFmtId="49" fontId="5" fillId="0" borderId="14" xfId="0" applyNumberFormat="1" applyFont="1" applyBorder="1" applyAlignment="1">
      <alignment horizontal="center"/>
    </xf>
    <xf numFmtId="49" fontId="5" fillId="0" borderId="11" xfId="0" applyNumberFormat="1" applyFont="1" applyBorder="1" applyAlignment="1">
      <alignment horizontal="center"/>
    </xf>
    <xf numFmtId="0" fontId="5" fillId="0" borderId="11" xfId="0" applyNumberFormat="1" applyFont="1" applyBorder="1" applyAlignment="1">
      <alignment horizontal="left"/>
    </xf>
    <xf numFmtId="0" fontId="5" fillId="0" borderId="12" xfId="0" applyNumberFormat="1" applyFont="1" applyBorder="1" applyAlignment="1">
      <alignment horizontal="left"/>
    </xf>
    <xf numFmtId="0" fontId="5" fillId="0" borderId="14" xfId="0" applyNumberFormat="1" applyFont="1" applyBorder="1" applyAlignment="1">
      <alignment horizontal="left"/>
    </xf>
    <xf numFmtId="0" fontId="5" fillId="0" borderId="1" xfId="0" applyFont="1" applyBorder="1" applyAlignment="1">
      <alignment horizontal="left" indent="3"/>
    </xf>
    <xf numFmtId="49" fontId="5" fillId="0" borderId="18" xfId="0" applyNumberFormat="1" applyFont="1" applyBorder="1" applyAlignment="1">
      <alignment horizontal="center"/>
    </xf>
    <xf numFmtId="49" fontId="5" fillId="0" borderId="10" xfId="0" applyNumberFormat="1" applyFont="1" applyBorder="1" applyAlignment="1">
      <alignment horizontal="center"/>
    </xf>
    <xf numFmtId="49" fontId="5" fillId="0" borderId="16" xfId="0" applyNumberFormat="1" applyFont="1" applyBorder="1" applyAlignment="1">
      <alignment horizontal="center"/>
    </xf>
    <xf numFmtId="49" fontId="5" fillId="0" borderId="15" xfId="0" applyNumberFormat="1" applyFont="1" applyBorder="1" applyAlignment="1">
      <alignment horizontal="center"/>
    </xf>
    <xf numFmtId="4" fontId="5" fillId="0" borderId="11" xfId="0" applyNumberFormat="1" applyFont="1" applyBorder="1" applyAlignment="1">
      <alignment horizontal="left"/>
    </xf>
    <xf numFmtId="0" fontId="5" fillId="0" borderId="15" xfId="0" applyNumberFormat="1" applyFont="1" applyBorder="1" applyAlignment="1">
      <alignment horizontal="left"/>
    </xf>
    <xf numFmtId="0" fontId="5" fillId="0" borderId="10" xfId="0" applyNumberFormat="1" applyFont="1" applyBorder="1" applyAlignment="1">
      <alignment horizontal="left"/>
    </xf>
    <xf numFmtId="0" fontId="5" fillId="0" borderId="16" xfId="0" applyNumberFormat="1" applyFont="1" applyBorder="1" applyAlignment="1">
      <alignment horizontal="left"/>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5" fillId="0" borderId="13" xfId="0" applyNumberFormat="1" applyFont="1" applyBorder="1" applyAlignment="1">
      <alignment horizontal="center"/>
    </xf>
    <xf numFmtId="0" fontId="5" fillId="0" borderId="15" xfId="0" applyNumberFormat="1" applyFont="1" applyBorder="1" applyAlignment="1">
      <alignment horizontal="center"/>
    </xf>
    <xf numFmtId="0" fontId="5" fillId="0" borderId="10" xfId="0" applyNumberFormat="1" applyFont="1" applyBorder="1" applyAlignment="1">
      <alignment horizontal="center"/>
    </xf>
    <xf numFmtId="0" fontId="5" fillId="0" borderId="19" xfId="0" applyNumberFormat="1" applyFont="1" applyBorder="1" applyAlignment="1">
      <alignment horizontal="center"/>
    </xf>
    <xf numFmtId="0" fontId="5" fillId="0" borderId="1" xfId="0" applyFont="1" applyBorder="1" applyAlignment="1">
      <alignment horizontal="left" indent="2"/>
    </xf>
    <xf numFmtId="0" fontId="5" fillId="0" borderId="14" xfId="0" applyFont="1" applyBorder="1" applyAlignment="1">
      <alignment horizontal="left" indent="2"/>
    </xf>
    <xf numFmtId="0" fontId="5" fillId="0" borderId="25" xfId="0" applyFont="1" applyBorder="1" applyAlignment="1">
      <alignment horizontal="left" indent="2"/>
    </xf>
    <xf numFmtId="0" fontId="5" fillId="0" borderId="11" xfId="0" applyFont="1" applyBorder="1" applyAlignment="1">
      <alignment horizontal="left" indent="2"/>
    </xf>
    <xf numFmtId="0" fontId="5" fillId="0" borderId="12" xfId="0" applyFont="1" applyBorder="1" applyAlignment="1">
      <alignment horizontal="left" indent="2"/>
    </xf>
    <xf numFmtId="0" fontId="5" fillId="0" borderId="0" xfId="0" applyFont="1" applyBorder="1" applyAlignment="1">
      <alignment horizontal="left" indent="2"/>
    </xf>
    <xf numFmtId="0" fontId="5" fillId="0" borderId="26" xfId="0" applyFont="1" applyBorder="1" applyAlignment="1">
      <alignment horizontal="left" indent="2"/>
    </xf>
    <xf numFmtId="0" fontId="5" fillId="0" borderId="24" xfId="0" applyNumberFormat="1" applyFont="1" applyBorder="1" applyAlignment="1">
      <alignment horizontal="right"/>
    </xf>
    <xf numFmtId="0" fontId="5" fillId="0" borderId="1" xfId="0" applyFont="1" applyBorder="1" applyAlignment="1">
      <alignment horizontal="left" indent="1"/>
    </xf>
    <xf numFmtId="0" fontId="5" fillId="0" borderId="27" xfId="0" applyNumberFormat="1" applyFont="1" applyBorder="1" applyAlignment="1">
      <alignment horizontal="right"/>
    </xf>
    <xf numFmtId="0" fontId="5" fillId="0" borderId="0" xfId="0" applyNumberFormat="1" applyFont="1" applyBorder="1" applyAlignment="1">
      <alignment horizontal="right"/>
    </xf>
    <xf numFmtId="0" fontId="5" fillId="0" borderId="26" xfId="0" applyNumberFormat="1" applyFont="1" applyBorder="1" applyAlignment="1">
      <alignment horizontal="right"/>
    </xf>
    <xf numFmtId="0" fontId="5" fillId="0" borderId="19" xfId="0" applyNumberFormat="1" applyFont="1" applyBorder="1" applyAlignment="1">
      <alignment horizontal="right"/>
    </xf>
    <xf numFmtId="0" fontId="5" fillId="0" borderId="27" xfId="0" applyNumberFormat="1" applyFont="1" applyBorder="1" applyAlignment="1">
      <alignment horizontal="left"/>
    </xf>
    <xf numFmtId="0" fontId="5" fillId="0" borderId="0" xfId="0" applyNumberFormat="1" applyFont="1" applyBorder="1" applyAlignment="1">
      <alignment horizontal="left"/>
    </xf>
    <xf numFmtId="0" fontId="5" fillId="0" borderId="28" xfId="0" applyNumberFormat="1" applyFont="1" applyBorder="1" applyAlignment="1">
      <alignment horizontal="left"/>
    </xf>
    <xf numFmtId="0" fontId="5" fillId="0" borderId="28" xfId="0" applyNumberFormat="1" applyFont="1" applyBorder="1" applyAlignment="1">
      <alignment horizontal="right"/>
    </xf>
    <xf numFmtId="0" fontId="5" fillId="0" borderId="0" xfId="0" applyFont="1" applyAlignment="1">
      <alignment horizontal="center"/>
    </xf>
    <xf numFmtId="0" fontId="5" fillId="0" borderId="10" xfId="0" applyFont="1" applyBorder="1" applyAlignment="1">
      <alignment horizontal="center"/>
    </xf>
    <xf numFmtId="0" fontId="2" fillId="0" borderId="0" xfId="0" applyFont="1" applyAlignment="1">
      <alignment horizontal="center" vertical="top"/>
    </xf>
    <xf numFmtId="0" fontId="6" fillId="0" borderId="1" xfId="0" applyFont="1" applyBorder="1" applyAlignment="1"/>
    <xf numFmtId="49" fontId="6" fillId="0" borderId="22" xfId="0" applyNumberFormat="1" applyFont="1" applyBorder="1" applyAlignment="1">
      <alignment horizontal="center"/>
    </xf>
    <xf numFmtId="49" fontId="6" fillId="0" borderId="23" xfId="0" applyNumberFormat="1" applyFont="1" applyBorder="1" applyAlignment="1">
      <alignment horizontal="center"/>
    </xf>
    <xf numFmtId="0" fontId="2" fillId="0" borderId="12" xfId="0" applyFont="1" applyBorder="1" applyAlignment="1">
      <alignment horizontal="center" vertical="top"/>
    </xf>
    <xf numFmtId="0" fontId="5" fillId="0" borderId="0" xfId="0" applyFont="1" applyAlignment="1">
      <alignment horizontal="right"/>
    </xf>
    <xf numFmtId="49" fontId="5" fillId="0" borderId="10" xfId="0" applyNumberFormat="1" applyFont="1" applyBorder="1" applyAlignment="1">
      <alignment horizontal="left"/>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5" fillId="0" borderId="24" xfId="0" applyNumberFormat="1" applyFont="1" applyBorder="1" applyAlignment="1">
      <alignment horizontal="center"/>
    </xf>
    <xf numFmtId="0" fontId="3" fillId="0" borderId="0" xfId="0" applyFont="1" applyBorder="1" applyAlignment="1">
      <alignment horizontal="center"/>
    </xf>
    <xf numFmtId="0" fontId="3" fillId="0" borderId="28" xfId="0" applyFont="1" applyBorder="1" applyAlignment="1">
      <alignment horizontal="center"/>
    </xf>
    <xf numFmtId="0" fontId="3" fillId="0" borderId="27" xfId="0" applyFont="1" applyBorder="1" applyAlignment="1">
      <alignment horizontal="center"/>
    </xf>
    <xf numFmtId="49" fontId="5" fillId="0" borderId="27" xfId="0" applyNumberFormat="1" applyFont="1" applyBorder="1" applyAlignment="1">
      <alignment horizontal="center"/>
    </xf>
    <xf numFmtId="49" fontId="5" fillId="0" borderId="0" xfId="0" applyNumberFormat="1" applyFont="1" applyBorder="1" applyAlignment="1">
      <alignment horizontal="center"/>
    </xf>
    <xf numFmtId="49" fontId="5" fillId="0" borderId="28" xfId="0" applyNumberFormat="1" applyFont="1" applyBorder="1" applyAlignment="1">
      <alignment horizontal="center"/>
    </xf>
    <xf numFmtId="0" fontId="5" fillId="0" borderId="14" xfId="0" applyFont="1" applyBorder="1" applyAlignment="1">
      <alignment horizontal="left" indent="1"/>
    </xf>
    <xf numFmtId="0" fontId="5" fillId="0" borderId="25" xfId="0" applyFont="1" applyBorder="1" applyAlignment="1">
      <alignment horizontal="left" indent="1"/>
    </xf>
    <xf numFmtId="0" fontId="5" fillId="0" borderId="32" xfId="0" applyFont="1" applyBorder="1" applyAlignment="1">
      <alignment horizontal="left" inden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5" fillId="0" borderId="35" xfId="0" applyNumberFormat="1" applyFont="1" applyBorder="1" applyAlignment="1">
      <alignment horizontal="right"/>
    </xf>
    <xf numFmtId="0" fontId="5" fillId="0" borderId="36" xfId="0" applyNumberFormat="1" applyFont="1" applyBorder="1" applyAlignment="1">
      <alignment horizontal="right"/>
    </xf>
    <xf numFmtId="0" fontId="3" fillId="0" borderId="20" xfId="0" applyFont="1" applyBorder="1" applyAlignment="1">
      <alignment horizontal="center"/>
    </xf>
    <xf numFmtId="0" fontId="3" fillId="0" borderId="1" xfId="0" applyFont="1" applyBorder="1" applyAlignment="1">
      <alignment horizontal="center"/>
    </xf>
    <xf numFmtId="0" fontId="5" fillId="0" borderId="10" xfId="0" applyFont="1" applyBorder="1" applyAlignment="1">
      <alignment horizontal="left" wrapText="1"/>
    </xf>
    <xf numFmtId="0" fontId="0" fillId="0" borderId="10" xfId="0" applyBorder="1" applyAlignment="1">
      <alignment horizontal="left" wrapText="1"/>
    </xf>
    <xf numFmtId="49" fontId="5" fillId="0" borderId="37" xfId="0" applyNumberFormat="1" applyFont="1" applyBorder="1" applyAlignment="1">
      <alignment horizontal="center"/>
    </xf>
    <xf numFmtId="49" fontId="5" fillId="0" borderId="33" xfId="0" applyNumberFormat="1" applyFont="1" applyBorder="1" applyAlignment="1">
      <alignment horizontal="center"/>
    </xf>
    <xf numFmtId="49" fontId="5" fillId="0" borderId="38" xfId="0" applyNumberFormat="1" applyFont="1" applyBorder="1" applyAlignment="1">
      <alignment horizontal="center"/>
    </xf>
    <xf numFmtId="0" fontId="3" fillId="0" borderId="12" xfId="0" applyFont="1" applyBorder="1" applyAlignment="1">
      <alignment horizontal="center"/>
    </xf>
    <xf numFmtId="0" fontId="3" fillId="0" borderId="14" xfId="0" applyFont="1" applyBorder="1" applyAlignment="1">
      <alignment horizontal="center"/>
    </xf>
    <xf numFmtId="0" fontId="3" fillId="0" borderId="11" xfId="0" applyFont="1" applyBorder="1" applyAlignment="1">
      <alignment horizontal="center"/>
    </xf>
    <xf numFmtId="0" fontId="5" fillId="0" borderId="0" xfId="0" applyFont="1" applyAlignment="1">
      <alignment horizontal="left" wrapText="1"/>
    </xf>
    <xf numFmtId="0" fontId="0" fillId="0" borderId="0" xfId="0" applyAlignment="1">
      <alignment horizontal="left" wrapText="1"/>
    </xf>
    <xf numFmtId="49" fontId="8" fillId="0" borderId="10" xfId="0" applyNumberFormat="1" applyFont="1" applyBorder="1" applyAlignment="1">
      <alignment horizontal="left"/>
    </xf>
    <xf numFmtId="0" fontId="6" fillId="0" borderId="0" xfId="0" applyFont="1" applyAlignment="1">
      <alignment horizontal="center"/>
    </xf>
    <xf numFmtId="49" fontId="5" fillId="0" borderId="39" xfId="0" applyNumberFormat="1" applyFont="1" applyBorder="1" applyAlignment="1">
      <alignment horizontal="center"/>
    </xf>
    <xf numFmtId="49" fontId="5" fillId="0" borderId="40" xfId="0" applyNumberFormat="1" applyFont="1" applyBorder="1" applyAlignment="1">
      <alignment horizontal="center"/>
    </xf>
    <xf numFmtId="49" fontId="5" fillId="0" borderId="41" xfId="0" applyNumberFormat="1" applyFont="1" applyBorder="1" applyAlignment="1">
      <alignment horizontal="center"/>
    </xf>
    <xf numFmtId="0" fontId="5" fillId="0" borderId="35" xfId="0" applyNumberFormat="1" applyFont="1" applyBorder="1" applyAlignment="1">
      <alignment horizontal="left"/>
    </xf>
    <xf numFmtId="49" fontId="5" fillId="0" borderId="35" xfId="0" applyNumberFormat="1" applyFont="1" applyBorder="1" applyAlignment="1">
      <alignment horizontal="center"/>
    </xf>
    <xf numFmtId="0" fontId="3" fillId="0" borderId="42" xfId="0" applyFont="1" applyBorder="1" applyAlignment="1">
      <alignment horizontal="center" vertical="center"/>
    </xf>
    <xf numFmtId="0" fontId="3" fillId="0" borderId="23" xfId="0" applyFont="1" applyBorder="1" applyAlignment="1">
      <alignment horizontal="center" vertical="center"/>
    </xf>
    <xf numFmtId="49" fontId="5" fillId="0" borderId="43" xfId="0" applyNumberFormat="1" applyFont="1" applyBorder="1" applyAlignment="1">
      <alignment horizontal="center"/>
    </xf>
    <xf numFmtId="0" fontId="5" fillId="0" borderId="42" xfId="0" applyFont="1" applyBorder="1" applyAlignment="1"/>
    <xf numFmtId="0" fontId="5" fillId="0" borderId="23" xfId="0" applyFont="1" applyBorder="1" applyAlignment="1"/>
    <xf numFmtId="0" fontId="5" fillId="0" borderId="20" xfId="0" applyFont="1" applyBorder="1" applyAlignment="1"/>
    <xf numFmtId="0" fontId="5" fillId="0" borderId="1" xfId="0" applyFont="1" applyBorder="1" applyAlignment="1"/>
    <xf numFmtId="49" fontId="5" fillId="0" borderId="44" xfId="0" applyNumberFormat="1" applyFont="1" applyBorder="1" applyAlignment="1">
      <alignment horizontal="center"/>
    </xf>
    <xf numFmtId="0" fontId="5" fillId="0" borderId="10" xfId="0" applyFont="1" applyBorder="1" applyAlignment="1">
      <alignment horizontal="left" indent="1"/>
    </xf>
    <xf numFmtId="0" fontId="5" fillId="0" borderId="19" xfId="0" applyFont="1" applyBorder="1" applyAlignment="1">
      <alignment horizontal="left" indent="1"/>
    </xf>
    <xf numFmtId="0" fontId="5" fillId="0" borderId="27" xfId="0" applyNumberFormat="1" applyFont="1" applyBorder="1" applyAlignment="1">
      <alignment horizontal="center"/>
    </xf>
    <xf numFmtId="0" fontId="5" fillId="0" borderId="0" xfId="0" applyNumberFormat="1" applyFont="1" applyBorder="1" applyAlignment="1">
      <alignment horizontal="center"/>
    </xf>
    <xf numFmtId="0" fontId="5" fillId="0" borderId="26" xfId="0" applyNumberFormat="1" applyFont="1" applyBorder="1" applyAlignment="1">
      <alignment horizontal="center"/>
    </xf>
    <xf numFmtId="0" fontId="5" fillId="0" borderId="13" xfId="0" applyFont="1" applyBorder="1" applyAlignment="1">
      <alignment horizontal="left" indent="2"/>
    </xf>
    <xf numFmtId="0" fontId="5" fillId="0" borderId="0" xfId="0" applyFont="1" applyBorder="1" applyAlignment="1">
      <alignment horizontal="left" indent="3"/>
    </xf>
    <xf numFmtId="0" fontId="6" fillId="0" borderId="10" xfId="0" applyFont="1" applyBorder="1" applyAlignment="1"/>
    <xf numFmtId="0" fontId="6" fillId="0" borderId="19" xfId="0" applyFont="1" applyBorder="1" applyAlignment="1"/>
    <xf numFmtId="0" fontId="5" fillId="0" borderId="19" xfId="0" applyFont="1" applyBorder="1" applyAlignment="1">
      <alignment horizontal="left" indent="3"/>
    </xf>
    <xf numFmtId="0" fontId="5" fillId="0" borderId="34" xfId="0" applyNumberFormat="1" applyFont="1" applyBorder="1" applyAlignment="1">
      <alignment horizontal="right"/>
    </xf>
    <xf numFmtId="0" fontId="5" fillId="0" borderId="45" xfId="0" applyNumberFormat="1" applyFont="1" applyBorder="1" applyAlignment="1">
      <alignment horizontal="right"/>
    </xf>
    <xf numFmtId="0" fontId="5" fillId="0" borderId="46" xfId="0" applyNumberFormat="1" applyFont="1" applyBorder="1" applyAlignment="1">
      <alignment horizontal="right"/>
    </xf>
    <xf numFmtId="0" fontId="1" fillId="0" borderId="0" xfId="0" applyFont="1" applyAlignment="1">
      <alignment horizontal="left" vertical="center" wrapText="1"/>
    </xf>
    <xf numFmtId="0" fontId="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5" fillId="0" borderId="33" xfId="0" applyNumberFormat="1" applyFont="1" applyBorder="1" applyAlignment="1">
      <alignment horizontal="left"/>
    </xf>
    <xf numFmtId="0" fontId="5" fillId="0" borderId="33" xfId="0" applyNumberFormat="1" applyFont="1" applyBorder="1" applyAlignment="1">
      <alignment horizontal="right"/>
    </xf>
    <xf numFmtId="0" fontId="5" fillId="0" borderId="11" xfId="0" applyFont="1" applyBorder="1" applyAlignment="1">
      <alignment horizontal="left" indent="1"/>
    </xf>
    <xf numFmtId="0" fontId="5" fillId="0" borderId="29" xfId="0" applyNumberFormat="1" applyFont="1" applyBorder="1" applyAlignment="1">
      <alignment horizontal="right"/>
    </xf>
    <xf numFmtId="0" fontId="5" fillId="0" borderId="30" xfId="0" applyNumberFormat="1" applyFont="1" applyBorder="1" applyAlignment="1">
      <alignment horizontal="right"/>
    </xf>
    <xf numFmtId="0" fontId="5" fillId="0" borderId="47" xfId="0" applyNumberFormat="1" applyFont="1" applyBorder="1" applyAlignment="1">
      <alignment horizontal="right"/>
    </xf>
    <xf numFmtId="0" fontId="5" fillId="0" borderId="12" xfId="0" applyFont="1" applyBorder="1" applyAlignment="1">
      <alignment horizontal="left" indent="4"/>
    </xf>
    <xf numFmtId="0" fontId="5" fillId="0" borderId="31" xfId="0" applyNumberFormat="1" applyFont="1" applyBorder="1" applyAlignment="1">
      <alignment horizontal="right"/>
    </xf>
    <xf numFmtId="0" fontId="5" fillId="0" borderId="10" xfId="0" applyFont="1" applyBorder="1" applyAlignment="1">
      <alignment horizontal="left" indent="4"/>
    </xf>
    <xf numFmtId="49" fontId="5" fillId="0" borderId="48" xfId="0" applyNumberFormat="1" applyFont="1" applyBorder="1" applyAlignment="1">
      <alignment horizontal="center"/>
    </xf>
    <xf numFmtId="49" fontId="5" fillId="0" borderId="30" xfId="0" applyNumberFormat="1" applyFont="1" applyBorder="1" applyAlignment="1">
      <alignment horizontal="center"/>
    </xf>
    <xf numFmtId="49" fontId="5" fillId="0" borderId="31" xfId="0" applyNumberFormat="1" applyFont="1" applyBorder="1" applyAlignment="1">
      <alignment horizontal="center"/>
    </xf>
    <xf numFmtId="49" fontId="5" fillId="0" borderId="29" xfId="0" applyNumberFormat="1" applyFont="1" applyBorder="1" applyAlignment="1">
      <alignment horizontal="center"/>
    </xf>
    <xf numFmtId="0" fontId="5" fillId="0" borderId="29" xfId="0" applyNumberFormat="1" applyFont="1" applyBorder="1" applyAlignment="1">
      <alignment horizontal="left"/>
    </xf>
    <xf numFmtId="0" fontId="5" fillId="0" borderId="30" xfId="0" applyNumberFormat="1" applyFont="1" applyBorder="1" applyAlignment="1">
      <alignment horizontal="left"/>
    </xf>
    <xf numFmtId="0" fontId="5" fillId="0" borderId="31" xfId="0" applyNumberFormat="1" applyFont="1" applyBorder="1" applyAlignment="1">
      <alignment horizontal="left"/>
    </xf>
    <xf numFmtId="49" fontId="5" fillId="0" borderId="1" xfId="0" applyNumberFormat="1" applyFont="1" applyBorder="1" applyAlignment="1">
      <alignment horizontal="center"/>
    </xf>
    <xf numFmtId="49" fontId="5" fillId="0" borderId="42" xfId="0" applyNumberFormat="1" applyFont="1" applyBorder="1" applyAlignment="1">
      <alignment horizontal="center"/>
    </xf>
    <xf numFmtId="0" fontId="5" fillId="0" borderId="20" xfId="0" applyFont="1" applyBorder="1" applyAlignment="1">
      <alignment horizontal="left" indent="3"/>
    </xf>
    <xf numFmtId="0" fontId="5" fillId="0" borderId="21" xfId="0" applyFont="1" applyBorder="1" applyAlignment="1">
      <alignment horizontal="left" indent="3"/>
    </xf>
    <xf numFmtId="0" fontId="5" fillId="0" borderId="26" xfId="0" applyFont="1" applyBorder="1" applyAlignment="1">
      <alignment horizontal="left" indent="3"/>
    </xf>
    <xf numFmtId="0" fontId="5" fillId="0" borderId="12" xfId="0" applyFont="1" applyBorder="1" applyAlignment="1">
      <alignment horizontal="left" indent="1"/>
    </xf>
    <xf numFmtId="0" fontId="5" fillId="0" borderId="13" xfId="0" applyFont="1" applyBorder="1" applyAlignment="1">
      <alignment horizontal="left" indent="1"/>
    </xf>
    <xf numFmtId="0" fontId="5" fillId="0" borderId="20" xfId="0" applyFont="1" applyBorder="1" applyAlignment="1">
      <alignment horizontal="left" indent="2"/>
    </xf>
    <xf numFmtId="0" fontId="5" fillId="0" borderId="21" xfId="0" applyFont="1" applyBorder="1" applyAlignment="1">
      <alignment horizontal="left" indent="2"/>
    </xf>
    <xf numFmtId="0" fontId="3" fillId="0" borderId="25" xfId="0" applyFont="1" applyBorder="1" applyAlignment="1">
      <alignment horizontal="center" vertical="center"/>
    </xf>
    <xf numFmtId="49" fontId="6" fillId="0" borderId="39" xfId="0" applyNumberFormat="1" applyFont="1" applyBorder="1" applyAlignment="1">
      <alignment horizontal="center"/>
    </xf>
    <xf numFmtId="49" fontId="6" fillId="0" borderId="40" xfId="0" applyNumberFormat="1" applyFont="1" applyBorder="1" applyAlignment="1">
      <alignment horizont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5" fillId="0" borderId="40" xfId="0" applyNumberFormat="1" applyFont="1" applyBorder="1" applyAlignment="1">
      <alignment horizontal="right"/>
    </xf>
    <xf numFmtId="0" fontId="5" fillId="0" borderId="41" xfId="0" applyNumberFormat="1" applyFont="1" applyBorder="1" applyAlignment="1">
      <alignment horizontal="right"/>
    </xf>
    <xf numFmtId="4" fontId="5" fillId="0" borderId="40" xfId="0" applyNumberFormat="1" applyFont="1" applyBorder="1" applyAlignment="1">
      <alignment horizontal="left"/>
    </xf>
    <xf numFmtId="0" fontId="5" fillId="0" borderId="40" xfId="0" applyNumberFormat="1" applyFont="1" applyBorder="1" applyAlignment="1">
      <alignment horizontal="left"/>
    </xf>
    <xf numFmtId="0" fontId="5" fillId="0" borderId="27" xfId="0" applyFont="1" applyBorder="1" applyAlignment="1">
      <alignment horizontal="left" indent="1"/>
    </xf>
    <xf numFmtId="0" fontId="5" fillId="0" borderId="0" xfId="0" applyFont="1" applyBorder="1" applyAlignment="1">
      <alignment horizontal="left" indent="1"/>
    </xf>
    <xf numFmtId="0" fontId="5" fillId="0" borderId="26" xfId="0" applyFont="1" applyBorder="1" applyAlignment="1">
      <alignment horizontal="left" indent="1"/>
    </xf>
    <xf numFmtId="4" fontId="5" fillId="2" borderId="11" xfId="0" applyNumberFormat="1" applyFont="1" applyFill="1" applyBorder="1" applyAlignment="1">
      <alignment horizontal="left"/>
    </xf>
    <xf numFmtId="0" fontId="5" fillId="2" borderId="12" xfId="0" applyNumberFormat="1" applyFont="1" applyFill="1" applyBorder="1" applyAlignment="1">
      <alignment horizontal="left"/>
    </xf>
    <xf numFmtId="0" fontId="5" fillId="2" borderId="14" xfId="0" applyNumberFormat="1" applyFont="1" applyFill="1" applyBorder="1" applyAlignment="1">
      <alignment horizontal="left"/>
    </xf>
    <xf numFmtId="0" fontId="5" fillId="2" borderId="15" xfId="0" applyNumberFormat="1" applyFont="1" applyFill="1" applyBorder="1" applyAlignment="1">
      <alignment horizontal="left"/>
    </xf>
    <xf numFmtId="0" fontId="5" fillId="2" borderId="10" xfId="0" applyNumberFormat="1" applyFont="1" applyFill="1" applyBorder="1" applyAlignment="1">
      <alignment horizontal="left"/>
    </xf>
    <xf numFmtId="0" fontId="5" fillId="2" borderId="16" xfId="0" applyNumberFormat="1" applyFont="1" applyFill="1" applyBorder="1" applyAlignment="1">
      <alignment horizontal="left"/>
    </xf>
    <xf numFmtId="4" fontId="5" fillId="2" borderId="23" xfId="0" applyNumberFormat="1" applyFont="1" applyFill="1" applyBorder="1" applyAlignment="1">
      <alignment horizontal="left"/>
    </xf>
    <xf numFmtId="0" fontId="5" fillId="2" borderId="23" xfId="0" applyNumberFormat="1" applyFont="1" applyFill="1" applyBorder="1" applyAlignment="1">
      <alignment horizontal="left"/>
    </xf>
    <xf numFmtId="0" fontId="5" fillId="0" borderId="10" xfId="0" applyFont="1" applyBorder="1" applyAlignment="1"/>
    <xf numFmtId="0" fontId="5" fillId="0" borderId="14" xfId="0" applyFont="1" applyBorder="1" applyAlignment="1"/>
    <xf numFmtId="0" fontId="5" fillId="0" borderId="25" xfId="0" applyFont="1" applyBorder="1" applyAlignment="1"/>
    <xf numFmtId="0" fontId="5" fillId="0" borderId="11" xfId="0" applyFont="1" applyBorder="1" applyAlignment="1"/>
    <xf numFmtId="0" fontId="5" fillId="0" borderId="0" xfId="0" applyFont="1" applyBorder="1" applyAlignment="1">
      <alignment horizontal="right"/>
    </xf>
    <xf numFmtId="0" fontId="3" fillId="0" borderId="10" xfId="0" applyFont="1" applyBorder="1" applyAlignment="1">
      <alignment horizontal="center" vertical="center"/>
    </xf>
    <xf numFmtId="0" fontId="3" fillId="0" borderId="16" xfId="0" applyFont="1" applyBorder="1" applyAlignment="1">
      <alignment horizontal="center" vertical="center"/>
    </xf>
    <xf numFmtId="49" fontId="6" fillId="0" borderId="1" xfId="0" applyNumberFormat="1" applyFont="1" applyBorder="1" applyAlignment="1">
      <alignment horizontal="center"/>
    </xf>
    <xf numFmtId="49" fontId="6" fillId="0" borderId="42" xfId="0" applyNumberFormat="1"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101;&#1082;&#1086;&#1085;&#1086;&#1084;&#1080;&#1089;&#1090;\2020%20&#1075;&#1086;&#1076;%20&#1055;&#1083;&#1072;&#1085;&#1086;&#1074;&#1099;&#1077;%20!&#1103;&#1085;&#1074;&#1072;&#1088;&#1100;%20-%20&#1069;&#1050;&#1054;&#1053;&#1054;&#1052;&#1088;&#1072;&#1079;&#1085;&#1086;&#1089;&#1082;&#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04"/>
      <sheetName val="КПДН"/>
      <sheetName val="Кораб"/>
      <sheetName val="Првз детей ВЕРТОЛЕТ"/>
      <sheetName val="Прзд, льгт 0702,0703"/>
      <sheetName val="Шкл"/>
      <sheetName val="Шкл-Инт"/>
      <sheetName val="Внешк"/>
      <sheetName val="02 1 01 80040 Молодежь"/>
      <sheetName val="ЛОП"/>
      <sheetName val="02 2 01 80130 Учебники"/>
      <sheetName val="02 2 02 80110 Олимпиады,конкурс"/>
      <sheetName val="02 П 01 00280 ЕГЭ,олимпиады"/>
      <sheetName val="02 3 01 80020 Культура"/>
      <sheetName val="02 3 02 80030 Книги ЦБС"/>
      <sheetName val="08 01 Проезд, ЖКУ"/>
      <sheetName val="ДК"/>
      <sheetName val="Музей"/>
      <sheetName val="ЦБС"/>
      <sheetName val="Род. плата"/>
      <sheetName val="Апп804"/>
      <sheetName val="МКУ ЦБУСП"/>
      <sheetName val="Бух"/>
      <sheetName val="ФНР 1006"/>
      <sheetName val="Спорт"/>
      <sheetName val="Лист1"/>
    </sheetNames>
    <sheetDataSet>
      <sheetData sheetId="0"/>
      <sheetData sheetId="1"/>
      <sheetData sheetId="2"/>
      <sheetData sheetId="3"/>
      <sheetData sheetId="4">
        <row r="4">
          <cell r="F4">
            <v>870000</v>
          </cell>
          <cell r="X4">
            <v>343600</v>
          </cell>
        </row>
      </sheetData>
      <sheetData sheetId="5">
        <row r="10">
          <cell r="C10">
            <v>16519100</v>
          </cell>
          <cell r="D10">
            <v>2600</v>
          </cell>
          <cell r="E10">
            <v>4988800</v>
          </cell>
          <cell r="F10">
            <v>19500</v>
          </cell>
          <cell r="G10">
            <v>90000</v>
          </cell>
          <cell r="H10">
            <v>49000</v>
          </cell>
          <cell r="I10">
            <v>507700</v>
          </cell>
          <cell r="J10">
            <v>12300</v>
          </cell>
          <cell r="K10">
            <v>34000</v>
          </cell>
          <cell r="L10">
            <v>3000</v>
          </cell>
          <cell r="M10">
            <v>2572000</v>
          </cell>
          <cell r="N10">
            <v>10800</v>
          </cell>
          <cell r="O10">
            <v>88500</v>
          </cell>
          <cell r="BD10">
            <v>6402400</v>
          </cell>
          <cell r="BF10">
            <v>397300</v>
          </cell>
          <cell r="BI10">
            <v>2521400</v>
          </cell>
          <cell r="BJ10">
            <v>3195500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pageSetUpPr fitToPage="1"/>
  </sheetPr>
  <dimension ref="A1:CU179"/>
  <sheetViews>
    <sheetView tabSelected="1" topLeftCell="A61" zoomScaleNormal="100" workbookViewId="0">
      <selection activeCell="BL60" sqref="BL60:BT60"/>
    </sheetView>
  </sheetViews>
  <sheetFormatPr defaultColWidth="1.42578125" defaultRowHeight="12.75"/>
  <cols>
    <col min="1" max="19" width="1.42578125" style="4"/>
    <col min="20" max="20" width="2.140625" style="4" customWidth="1"/>
    <col min="21" max="68" width="1.42578125" style="4"/>
    <col min="69" max="69" width="1.42578125" style="4" customWidth="1"/>
    <col min="70" max="16384" width="1.42578125" style="4"/>
  </cols>
  <sheetData>
    <row r="1" spans="1:99" s="1" customFormat="1" ht="11.25">
      <c r="CU1" s="2" t="s">
        <v>0</v>
      </c>
    </row>
    <row r="2" spans="1:99" s="2" customFormat="1" ht="11.25">
      <c r="CU2" s="2" t="s">
        <v>1</v>
      </c>
    </row>
    <row r="3" spans="1:99" s="1" customFormat="1" ht="11.25">
      <c r="CU3" s="2" t="s">
        <v>2</v>
      </c>
    </row>
    <row r="4" spans="1:99" s="1" customFormat="1" ht="11.25">
      <c r="CU4" s="2" t="s">
        <v>3</v>
      </c>
    </row>
    <row r="5" spans="1:99" s="1" customFormat="1" ht="11.25">
      <c r="CU5" s="2" t="s">
        <v>4</v>
      </c>
    </row>
    <row r="7" spans="1:99">
      <c r="BQ7" s="120" t="s">
        <v>5</v>
      </c>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row>
    <row r="8" spans="1:99" ht="15" customHeight="1">
      <c r="BQ8" s="121" t="s">
        <v>6</v>
      </c>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row>
    <row r="9" spans="1:99" s="12" customFormat="1" ht="10.5">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122" t="s">
        <v>7</v>
      </c>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row>
    <row r="10" spans="1:99" ht="15" customHeight="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row>
    <row r="11" spans="1:99" s="12" customFormat="1" ht="10.5">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122" t="s">
        <v>8</v>
      </c>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row>
    <row r="12" spans="1:99" ht="15" customHeight="1">
      <c r="BQ12" s="121"/>
      <c r="BR12" s="121"/>
      <c r="BS12" s="121"/>
      <c r="BT12" s="121"/>
      <c r="BU12" s="121"/>
      <c r="BV12" s="121"/>
      <c r="BW12" s="121"/>
      <c r="BX12" s="121"/>
      <c r="BY12" s="121"/>
      <c r="BZ12" s="121"/>
      <c r="CA12" s="121"/>
      <c r="CB12" s="11"/>
      <c r="CC12" s="121" t="s">
        <v>9</v>
      </c>
      <c r="CD12" s="121"/>
      <c r="CE12" s="121"/>
      <c r="CF12" s="121"/>
      <c r="CG12" s="121"/>
      <c r="CH12" s="121"/>
      <c r="CI12" s="121"/>
      <c r="CJ12" s="121"/>
      <c r="CK12" s="121"/>
      <c r="CL12" s="121"/>
      <c r="CM12" s="121"/>
      <c r="CN12" s="121"/>
      <c r="CO12" s="121"/>
      <c r="CP12" s="121"/>
      <c r="CQ12" s="121"/>
      <c r="CR12" s="121"/>
      <c r="CS12" s="121"/>
      <c r="CT12" s="121"/>
      <c r="CU12" s="121"/>
    </row>
    <row r="13" spans="1:99" s="12" customFormat="1" ht="10.5">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126" t="s">
        <v>10</v>
      </c>
      <c r="BR13" s="126"/>
      <c r="BS13" s="126"/>
      <c r="BT13" s="126"/>
      <c r="BU13" s="126"/>
      <c r="BV13" s="126"/>
      <c r="BW13" s="126"/>
      <c r="BX13" s="126"/>
      <c r="BY13" s="126"/>
      <c r="BZ13" s="126"/>
      <c r="CA13" s="126"/>
      <c r="CB13" s="57"/>
      <c r="CC13" s="126" t="s">
        <v>11</v>
      </c>
      <c r="CD13" s="126"/>
      <c r="CE13" s="126"/>
      <c r="CF13" s="126"/>
      <c r="CG13" s="126"/>
      <c r="CH13" s="126"/>
      <c r="CI13" s="126"/>
      <c r="CJ13" s="126"/>
      <c r="CK13" s="126"/>
      <c r="CL13" s="126"/>
      <c r="CM13" s="126"/>
      <c r="CN13" s="126"/>
      <c r="CO13" s="126"/>
      <c r="CP13" s="126"/>
      <c r="CQ13" s="126"/>
      <c r="CR13" s="126"/>
      <c r="CS13" s="126"/>
      <c r="CT13" s="126"/>
      <c r="CU13" s="126"/>
    </row>
    <row r="14" spans="1:99" ht="15" customHeight="1">
      <c r="BQ14" s="56" t="s">
        <v>12</v>
      </c>
      <c r="BR14" s="90"/>
      <c r="BS14" s="90"/>
      <c r="BT14" s="90"/>
      <c r="BU14" s="4" t="s">
        <v>13</v>
      </c>
      <c r="BW14" s="90"/>
      <c r="BX14" s="90"/>
      <c r="BY14" s="90"/>
      <c r="BZ14" s="90"/>
      <c r="CA14" s="90"/>
      <c r="CB14" s="90"/>
      <c r="CC14" s="90"/>
      <c r="CD14" s="90"/>
      <c r="CE14" s="90"/>
      <c r="CF14" s="90"/>
      <c r="CG14" s="90"/>
      <c r="CH14" s="127">
        <v>20</v>
      </c>
      <c r="CI14" s="127"/>
      <c r="CJ14" s="128"/>
      <c r="CK14" s="128"/>
      <c r="CL14" s="128"/>
      <c r="CM14" s="4" t="s">
        <v>14</v>
      </c>
    </row>
    <row r="16" spans="1:99" s="7" customFormat="1" ht="15.75" customHeight="1">
      <c r="A16" s="6"/>
      <c r="B16" s="6"/>
      <c r="C16" s="6"/>
      <c r="D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E16" s="6"/>
      <c r="BF16" s="6"/>
      <c r="BG16" s="6"/>
      <c r="BH16" s="6"/>
      <c r="BI16" s="6"/>
      <c r="BJ16" s="6"/>
      <c r="BK16" s="6"/>
      <c r="BL16" s="6"/>
      <c r="BM16" s="6"/>
      <c r="BN16" s="8" t="s">
        <v>15</v>
      </c>
      <c r="BO16" s="161" t="s">
        <v>16</v>
      </c>
      <c r="BP16" s="161"/>
      <c r="BQ16" s="161"/>
      <c r="BR16" s="7" t="s">
        <v>17</v>
      </c>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row>
    <row r="17" spans="1:99" s="7" customFormat="1" ht="18.7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I17" s="8" t="s">
        <v>18</v>
      </c>
      <c r="AJ17" s="161" t="s">
        <v>16</v>
      </c>
      <c r="AK17" s="161"/>
      <c r="AL17" s="161"/>
      <c r="BD17" s="10" t="s">
        <v>19</v>
      </c>
      <c r="BE17" s="161" t="s">
        <v>20</v>
      </c>
      <c r="BF17" s="161"/>
      <c r="BG17" s="161"/>
      <c r="BH17" s="7" t="s">
        <v>21</v>
      </c>
      <c r="BK17" s="161" t="s">
        <v>22</v>
      </c>
      <c r="BL17" s="161"/>
      <c r="BM17" s="161"/>
      <c r="BN17" s="7" t="s">
        <v>23</v>
      </c>
      <c r="BT17" s="9"/>
      <c r="BU17" s="9"/>
      <c r="BV17" s="9"/>
      <c r="BW17" s="9"/>
      <c r="BX17" s="9"/>
      <c r="BY17" s="9"/>
      <c r="BZ17" s="9"/>
      <c r="CA17" s="9"/>
      <c r="CB17" s="9"/>
      <c r="CC17" s="9"/>
      <c r="CD17" s="9"/>
      <c r="CE17" s="9"/>
      <c r="CF17" s="9"/>
      <c r="CG17" s="9"/>
      <c r="CH17" s="129" t="s">
        <v>24</v>
      </c>
      <c r="CI17" s="130"/>
      <c r="CJ17" s="130"/>
      <c r="CK17" s="130"/>
      <c r="CL17" s="130"/>
      <c r="CM17" s="130"/>
      <c r="CN17" s="130"/>
      <c r="CO17" s="130"/>
      <c r="CP17" s="130"/>
      <c r="CQ17" s="130"/>
      <c r="CR17" s="130"/>
      <c r="CS17" s="130"/>
      <c r="CT17" s="130"/>
      <c r="CU17" s="131"/>
    </row>
    <row r="18" spans="1:99" ht="9.9499999999999993" customHeight="1" thickBot="1">
      <c r="CH18" s="132"/>
      <c r="CI18" s="133"/>
      <c r="CJ18" s="133"/>
      <c r="CK18" s="133"/>
      <c r="CL18" s="133"/>
      <c r="CM18" s="133"/>
      <c r="CN18" s="133"/>
      <c r="CO18" s="133"/>
      <c r="CP18" s="133"/>
      <c r="CQ18" s="133"/>
      <c r="CR18" s="133"/>
      <c r="CS18" s="133"/>
      <c r="CT18" s="133"/>
      <c r="CU18" s="134"/>
    </row>
    <row r="19" spans="1:99" ht="15" customHeight="1">
      <c r="AM19" s="56" t="s">
        <v>25</v>
      </c>
      <c r="AN19" s="90"/>
      <c r="AO19" s="90"/>
      <c r="AP19" s="90"/>
      <c r="AQ19" s="4" t="s">
        <v>13</v>
      </c>
      <c r="AS19" s="90"/>
      <c r="AT19" s="90"/>
      <c r="AU19" s="90"/>
      <c r="AV19" s="90"/>
      <c r="AW19" s="90"/>
      <c r="AX19" s="90"/>
      <c r="AY19" s="90"/>
      <c r="AZ19" s="90"/>
      <c r="BA19" s="90"/>
      <c r="BB19" s="90"/>
      <c r="BC19" s="90"/>
      <c r="BD19" s="127">
        <v>20</v>
      </c>
      <c r="BE19" s="127"/>
      <c r="BF19" s="128"/>
      <c r="BG19" s="128"/>
      <c r="BH19" s="128"/>
      <c r="BI19" s="4" t="s">
        <v>26</v>
      </c>
      <c r="CF19" s="56" t="s">
        <v>27</v>
      </c>
      <c r="CH19" s="163"/>
      <c r="CI19" s="164"/>
      <c r="CJ19" s="164"/>
      <c r="CK19" s="164"/>
      <c r="CL19" s="164"/>
      <c r="CM19" s="164"/>
      <c r="CN19" s="164"/>
      <c r="CO19" s="164"/>
      <c r="CP19" s="164"/>
      <c r="CQ19" s="164"/>
      <c r="CR19" s="164"/>
      <c r="CS19" s="164"/>
      <c r="CT19" s="164"/>
      <c r="CU19" s="165"/>
    </row>
    <row r="20" spans="1:99" ht="15" customHeight="1">
      <c r="A20" s="159" t="s">
        <v>28</v>
      </c>
      <c r="B20" s="160"/>
      <c r="C20" s="160"/>
      <c r="D20" s="160"/>
      <c r="E20" s="160"/>
      <c r="F20" s="160"/>
      <c r="G20" s="160"/>
      <c r="H20" s="160"/>
      <c r="I20" s="160"/>
      <c r="J20" s="160"/>
      <c r="K20" s="160"/>
      <c r="L20" s="160"/>
      <c r="M20" s="160"/>
      <c r="N20" s="160"/>
      <c r="O20" s="160"/>
      <c r="P20" s="160"/>
      <c r="Q20" s="160"/>
      <c r="R20" s="160"/>
      <c r="S20" s="160"/>
      <c r="T20" s="160"/>
      <c r="CF20" s="56" t="s">
        <v>29</v>
      </c>
      <c r="CH20" s="64" t="s">
        <v>30</v>
      </c>
      <c r="CI20" s="65"/>
      <c r="CJ20" s="65"/>
      <c r="CK20" s="65"/>
      <c r="CL20" s="65"/>
      <c r="CM20" s="65"/>
      <c r="CN20" s="65"/>
      <c r="CO20" s="65"/>
      <c r="CP20" s="65"/>
      <c r="CQ20" s="65"/>
      <c r="CR20" s="65"/>
      <c r="CS20" s="65"/>
      <c r="CT20" s="65"/>
      <c r="CU20" s="135"/>
    </row>
    <row r="21" spans="1:99">
      <c r="A21" s="160"/>
      <c r="B21" s="160"/>
      <c r="C21" s="160"/>
      <c r="D21" s="160"/>
      <c r="E21" s="160"/>
      <c r="F21" s="160"/>
      <c r="G21" s="160"/>
      <c r="H21" s="160"/>
      <c r="I21" s="160"/>
      <c r="J21" s="160"/>
      <c r="K21" s="160"/>
      <c r="L21" s="160"/>
      <c r="M21" s="160"/>
      <c r="N21" s="160"/>
      <c r="O21" s="160"/>
      <c r="P21" s="160"/>
      <c r="Q21" s="160"/>
      <c r="R21" s="160"/>
      <c r="S21" s="160"/>
      <c r="T21" s="160"/>
      <c r="U21" s="151" t="s">
        <v>31</v>
      </c>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CF21" s="56" t="s">
        <v>32</v>
      </c>
      <c r="CH21" s="64" t="s">
        <v>33</v>
      </c>
      <c r="CI21" s="65"/>
      <c r="CJ21" s="65"/>
      <c r="CK21" s="65"/>
      <c r="CL21" s="65"/>
      <c r="CM21" s="65"/>
      <c r="CN21" s="65"/>
      <c r="CO21" s="65"/>
      <c r="CP21" s="65"/>
      <c r="CQ21" s="65"/>
      <c r="CR21" s="65"/>
      <c r="CS21" s="65"/>
      <c r="CT21" s="65"/>
      <c r="CU21" s="135"/>
    </row>
    <row r="22" spans="1:99" ht="15" customHeight="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CF22" s="56" t="s">
        <v>29</v>
      </c>
      <c r="CH22" s="64" t="s">
        <v>34</v>
      </c>
      <c r="CI22" s="65"/>
      <c r="CJ22" s="65"/>
      <c r="CK22" s="65"/>
      <c r="CL22" s="65"/>
      <c r="CM22" s="65"/>
      <c r="CN22" s="65"/>
      <c r="CO22" s="65"/>
      <c r="CP22" s="65"/>
      <c r="CQ22" s="65"/>
      <c r="CR22" s="65"/>
      <c r="CS22" s="65"/>
      <c r="CT22" s="65"/>
      <c r="CU22" s="135"/>
    </row>
    <row r="23" spans="1:99" ht="15" customHeight="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CF23" s="56" t="s">
        <v>35</v>
      </c>
      <c r="CH23" s="64" t="s">
        <v>36</v>
      </c>
      <c r="CI23" s="65"/>
      <c r="CJ23" s="65"/>
      <c r="CK23" s="65"/>
      <c r="CL23" s="65"/>
      <c r="CM23" s="65"/>
      <c r="CN23" s="65"/>
      <c r="CO23" s="65"/>
      <c r="CP23" s="65"/>
      <c r="CQ23" s="65"/>
      <c r="CR23" s="65"/>
      <c r="CS23" s="65"/>
      <c r="CT23" s="65"/>
      <c r="CU23" s="135"/>
    </row>
    <row r="24" spans="1:99" ht="24" customHeight="1">
      <c r="A24" s="4" t="s">
        <v>37</v>
      </c>
      <c r="I24" s="151" t="s">
        <v>38</v>
      </c>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CF24" s="56" t="s">
        <v>39</v>
      </c>
      <c r="CH24" s="64" t="s">
        <v>40</v>
      </c>
      <c r="CI24" s="65"/>
      <c r="CJ24" s="65"/>
      <c r="CK24" s="65"/>
      <c r="CL24" s="65"/>
      <c r="CM24" s="65"/>
      <c r="CN24" s="65"/>
      <c r="CO24" s="65"/>
      <c r="CP24" s="65"/>
      <c r="CQ24" s="65"/>
      <c r="CR24" s="65"/>
      <c r="CS24" s="65"/>
      <c r="CT24" s="65"/>
      <c r="CU24" s="135"/>
    </row>
    <row r="25" spans="1:99" ht="15" customHeight="1" thickBot="1">
      <c r="A25" s="4" t="s">
        <v>41</v>
      </c>
      <c r="CF25" s="56" t="s">
        <v>42</v>
      </c>
      <c r="CH25" s="153" t="s">
        <v>43</v>
      </c>
      <c r="CI25" s="154"/>
      <c r="CJ25" s="154"/>
      <c r="CK25" s="154"/>
      <c r="CL25" s="154"/>
      <c r="CM25" s="154"/>
      <c r="CN25" s="154"/>
      <c r="CO25" s="154"/>
      <c r="CP25" s="154"/>
      <c r="CQ25" s="154"/>
      <c r="CR25" s="154"/>
      <c r="CS25" s="154"/>
      <c r="CT25" s="154"/>
      <c r="CU25" s="155"/>
    </row>
    <row r="27" spans="1:99">
      <c r="A27" s="162" t="s">
        <v>44</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2"/>
      <c r="CL27" s="162"/>
      <c r="CM27" s="162"/>
      <c r="CN27" s="162"/>
      <c r="CO27" s="162"/>
      <c r="CP27" s="162"/>
      <c r="CQ27" s="162"/>
      <c r="CR27" s="162"/>
      <c r="CS27" s="162"/>
      <c r="CT27" s="162"/>
      <c r="CU27" s="162"/>
    </row>
    <row r="29" spans="1:99" s="3" customFormat="1" ht="12" customHeight="1">
      <c r="A29" s="156" t="s">
        <v>45</v>
      </c>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7"/>
      <c r="AV29" s="158" t="s">
        <v>46</v>
      </c>
      <c r="AW29" s="156"/>
      <c r="AX29" s="156"/>
      <c r="AY29" s="157"/>
      <c r="AZ29" s="158" t="s">
        <v>47</v>
      </c>
      <c r="BA29" s="156"/>
      <c r="BB29" s="156"/>
      <c r="BC29" s="156"/>
      <c r="BD29" s="156"/>
      <c r="BE29" s="157"/>
      <c r="BF29" s="158" t="s">
        <v>48</v>
      </c>
      <c r="BG29" s="156"/>
      <c r="BH29" s="156"/>
      <c r="BI29" s="156"/>
      <c r="BJ29" s="156"/>
      <c r="BK29" s="157"/>
      <c r="BL29" s="149" t="s">
        <v>49</v>
      </c>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c r="CT29" s="150"/>
      <c r="CU29" s="150"/>
    </row>
    <row r="30" spans="1:99" s="3" customFormat="1" ht="12" customHeight="1">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7"/>
      <c r="AV30" s="138" t="s">
        <v>50</v>
      </c>
      <c r="AW30" s="136"/>
      <c r="AX30" s="136"/>
      <c r="AY30" s="137"/>
      <c r="AZ30" s="138" t="s">
        <v>51</v>
      </c>
      <c r="BA30" s="136"/>
      <c r="BB30" s="136"/>
      <c r="BC30" s="136"/>
      <c r="BD30" s="136"/>
      <c r="BE30" s="137"/>
      <c r="BF30" s="138" t="s">
        <v>52</v>
      </c>
      <c r="BG30" s="136"/>
      <c r="BH30" s="136"/>
      <c r="BI30" s="136"/>
      <c r="BJ30" s="136"/>
      <c r="BK30" s="137"/>
      <c r="BL30" s="138" t="s">
        <v>53</v>
      </c>
      <c r="BM30" s="136"/>
      <c r="BN30" s="136"/>
      <c r="BO30" s="136"/>
      <c r="BP30" s="136"/>
      <c r="BQ30" s="136"/>
      <c r="BR30" s="136"/>
      <c r="BS30" s="136"/>
      <c r="BT30" s="137"/>
      <c r="BU30" s="138" t="s">
        <v>54</v>
      </c>
      <c r="BV30" s="136"/>
      <c r="BW30" s="136"/>
      <c r="BX30" s="136"/>
      <c r="BY30" s="136"/>
      <c r="BZ30" s="136"/>
      <c r="CA30" s="136"/>
      <c r="CB30" s="136"/>
      <c r="CC30" s="137"/>
      <c r="CD30" s="138" t="s">
        <v>55</v>
      </c>
      <c r="CE30" s="136"/>
      <c r="CF30" s="136"/>
      <c r="CG30" s="136"/>
      <c r="CH30" s="136"/>
      <c r="CI30" s="136"/>
      <c r="CJ30" s="136"/>
      <c r="CK30" s="136"/>
      <c r="CL30" s="137"/>
      <c r="CM30" s="138" t="s">
        <v>56</v>
      </c>
      <c r="CN30" s="136"/>
      <c r="CO30" s="136"/>
      <c r="CP30" s="136"/>
      <c r="CQ30" s="136"/>
      <c r="CR30" s="136"/>
      <c r="CS30" s="136"/>
      <c r="CT30" s="136"/>
      <c r="CU30" s="136"/>
    </row>
    <row r="31" spans="1:99" s="3" customFormat="1" ht="12" customHeight="1">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7"/>
      <c r="AV31" s="138"/>
      <c r="AW31" s="136"/>
      <c r="AX31" s="136"/>
      <c r="AY31" s="137"/>
      <c r="AZ31" s="138" t="s">
        <v>57</v>
      </c>
      <c r="BA31" s="136"/>
      <c r="BB31" s="136"/>
      <c r="BC31" s="136"/>
      <c r="BD31" s="136"/>
      <c r="BE31" s="137"/>
      <c r="BF31" s="138" t="s">
        <v>58</v>
      </c>
      <c r="BG31" s="136"/>
      <c r="BH31" s="136"/>
      <c r="BI31" s="136"/>
      <c r="BJ31" s="136"/>
      <c r="BK31" s="137"/>
      <c r="BL31" s="138" t="s">
        <v>59</v>
      </c>
      <c r="BM31" s="136"/>
      <c r="BN31" s="136"/>
      <c r="BO31" s="136"/>
      <c r="BP31" s="136"/>
      <c r="BQ31" s="136"/>
      <c r="BR31" s="136"/>
      <c r="BS31" s="136"/>
      <c r="BT31" s="137"/>
      <c r="BU31" s="138" t="s">
        <v>60</v>
      </c>
      <c r="BV31" s="136"/>
      <c r="BW31" s="136"/>
      <c r="BX31" s="136"/>
      <c r="BY31" s="136"/>
      <c r="BZ31" s="136"/>
      <c r="CA31" s="136"/>
      <c r="CB31" s="136"/>
      <c r="CC31" s="137"/>
      <c r="CD31" s="138" t="s">
        <v>61</v>
      </c>
      <c r="CE31" s="136"/>
      <c r="CF31" s="136"/>
      <c r="CG31" s="136"/>
      <c r="CH31" s="136"/>
      <c r="CI31" s="136"/>
      <c r="CJ31" s="136"/>
      <c r="CK31" s="136"/>
      <c r="CL31" s="137"/>
      <c r="CM31" s="138" t="s">
        <v>62</v>
      </c>
      <c r="CN31" s="136"/>
      <c r="CO31" s="136"/>
      <c r="CP31" s="136"/>
      <c r="CQ31" s="136"/>
      <c r="CR31" s="136"/>
      <c r="CS31" s="136"/>
      <c r="CT31" s="136"/>
      <c r="CU31" s="136"/>
    </row>
    <row r="32" spans="1:99" s="3" customFormat="1" ht="12" customHeight="1">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7"/>
      <c r="AV32" s="138"/>
      <c r="AW32" s="136"/>
      <c r="AX32" s="136"/>
      <c r="AY32" s="137"/>
      <c r="AZ32" s="138" t="s">
        <v>63</v>
      </c>
      <c r="BA32" s="136"/>
      <c r="BB32" s="136"/>
      <c r="BC32" s="136"/>
      <c r="BD32" s="136"/>
      <c r="BE32" s="137"/>
      <c r="BF32" s="138"/>
      <c r="BG32" s="136"/>
      <c r="BH32" s="136"/>
      <c r="BI32" s="136"/>
      <c r="BJ32" s="136"/>
      <c r="BK32" s="137"/>
      <c r="BL32" s="138" t="s">
        <v>64</v>
      </c>
      <c r="BM32" s="136"/>
      <c r="BN32" s="136"/>
      <c r="BO32" s="136"/>
      <c r="BP32" s="136"/>
      <c r="BQ32" s="136"/>
      <c r="BR32" s="136"/>
      <c r="BS32" s="136"/>
      <c r="BT32" s="137"/>
      <c r="BU32" s="138" t="s">
        <v>65</v>
      </c>
      <c r="BV32" s="136"/>
      <c r="BW32" s="136"/>
      <c r="BX32" s="136"/>
      <c r="BY32" s="136"/>
      <c r="BZ32" s="136"/>
      <c r="CA32" s="136"/>
      <c r="CB32" s="136"/>
      <c r="CC32" s="137"/>
      <c r="CD32" s="138" t="s">
        <v>65</v>
      </c>
      <c r="CE32" s="136"/>
      <c r="CF32" s="136"/>
      <c r="CG32" s="136"/>
      <c r="CH32" s="136"/>
      <c r="CI32" s="136"/>
      <c r="CJ32" s="136"/>
      <c r="CK32" s="136"/>
      <c r="CL32" s="137"/>
      <c r="CM32" s="138" t="s">
        <v>66</v>
      </c>
      <c r="CN32" s="136"/>
      <c r="CO32" s="136"/>
      <c r="CP32" s="136"/>
      <c r="CQ32" s="136"/>
      <c r="CR32" s="136"/>
      <c r="CS32" s="136"/>
      <c r="CT32" s="136"/>
      <c r="CU32" s="136"/>
    </row>
    <row r="33" spans="1:99" s="3" customFormat="1" ht="12" customHeight="1">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7"/>
      <c r="AV33" s="138"/>
      <c r="AW33" s="136"/>
      <c r="AX33" s="136"/>
      <c r="AY33" s="137"/>
      <c r="AZ33" s="138" t="s">
        <v>67</v>
      </c>
      <c r="BA33" s="136"/>
      <c r="BB33" s="136"/>
      <c r="BC33" s="136"/>
      <c r="BD33" s="136"/>
      <c r="BE33" s="137"/>
      <c r="BF33" s="138"/>
      <c r="BG33" s="136"/>
      <c r="BH33" s="136"/>
      <c r="BI33" s="136"/>
      <c r="BJ33" s="136"/>
      <c r="BK33" s="137"/>
      <c r="BL33" s="138" t="s">
        <v>68</v>
      </c>
      <c r="BM33" s="136"/>
      <c r="BN33" s="136"/>
      <c r="BO33" s="136"/>
      <c r="BP33" s="136"/>
      <c r="BQ33" s="136"/>
      <c r="BR33" s="136"/>
      <c r="BS33" s="136"/>
      <c r="BT33" s="137"/>
      <c r="BU33" s="138" t="s">
        <v>66</v>
      </c>
      <c r="BV33" s="136"/>
      <c r="BW33" s="136"/>
      <c r="BX33" s="136"/>
      <c r="BY33" s="136"/>
      <c r="BZ33" s="136"/>
      <c r="CA33" s="136"/>
      <c r="CB33" s="136"/>
      <c r="CC33" s="137"/>
      <c r="CD33" s="138" t="s">
        <v>66</v>
      </c>
      <c r="CE33" s="136"/>
      <c r="CF33" s="136"/>
      <c r="CG33" s="136"/>
      <c r="CH33" s="136"/>
      <c r="CI33" s="136"/>
      <c r="CJ33" s="136"/>
      <c r="CK33" s="136"/>
      <c r="CL33" s="137"/>
      <c r="CM33" s="138" t="s">
        <v>69</v>
      </c>
      <c r="CN33" s="136"/>
      <c r="CO33" s="136"/>
      <c r="CP33" s="136"/>
      <c r="CQ33" s="136"/>
      <c r="CR33" s="136"/>
      <c r="CS33" s="136"/>
      <c r="CT33" s="136"/>
      <c r="CU33" s="136"/>
    </row>
    <row r="34" spans="1:99" s="3" customFormat="1" ht="12" customHeight="1">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7"/>
      <c r="AV34" s="138"/>
      <c r="AW34" s="136"/>
      <c r="AX34" s="136"/>
      <c r="AY34" s="137"/>
      <c r="AZ34" s="138" t="s">
        <v>70</v>
      </c>
      <c r="BA34" s="136"/>
      <c r="BB34" s="136"/>
      <c r="BC34" s="136"/>
      <c r="BD34" s="136"/>
      <c r="BE34" s="137"/>
      <c r="BF34" s="138"/>
      <c r="BG34" s="136"/>
      <c r="BH34" s="136"/>
      <c r="BI34" s="136"/>
      <c r="BJ34" s="136"/>
      <c r="BK34" s="137"/>
      <c r="BL34" s="138" t="s">
        <v>65</v>
      </c>
      <c r="BM34" s="136"/>
      <c r="BN34" s="136"/>
      <c r="BO34" s="136"/>
      <c r="BP34" s="136"/>
      <c r="BQ34" s="136"/>
      <c r="BR34" s="136"/>
      <c r="BS34" s="136"/>
      <c r="BT34" s="137"/>
      <c r="BU34" s="138" t="s">
        <v>69</v>
      </c>
      <c r="BV34" s="136"/>
      <c r="BW34" s="136"/>
      <c r="BX34" s="136"/>
      <c r="BY34" s="136"/>
      <c r="BZ34" s="136"/>
      <c r="CA34" s="136"/>
      <c r="CB34" s="136"/>
      <c r="CC34" s="137"/>
      <c r="CD34" s="138" t="s">
        <v>69</v>
      </c>
      <c r="CE34" s="136"/>
      <c r="CF34" s="136"/>
      <c r="CG34" s="136"/>
      <c r="CH34" s="136"/>
      <c r="CI34" s="136"/>
      <c r="CJ34" s="136"/>
      <c r="CK34" s="136"/>
      <c r="CL34" s="137"/>
      <c r="CM34" s="138"/>
      <c r="CN34" s="136"/>
      <c r="CO34" s="136"/>
      <c r="CP34" s="136"/>
      <c r="CQ34" s="136"/>
      <c r="CR34" s="136"/>
      <c r="CS34" s="136"/>
      <c r="CT34" s="136"/>
      <c r="CU34" s="136"/>
    </row>
    <row r="35" spans="1:99" s="3" customFormat="1" ht="12" customHeight="1" thickBot="1">
      <c r="A35" s="168">
        <v>1</v>
      </c>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45">
        <v>2</v>
      </c>
      <c r="AW35" s="145"/>
      <c r="AX35" s="145"/>
      <c r="AY35" s="145"/>
      <c r="AZ35" s="145">
        <v>3</v>
      </c>
      <c r="BA35" s="145"/>
      <c r="BB35" s="145"/>
      <c r="BC35" s="145"/>
      <c r="BD35" s="145"/>
      <c r="BE35" s="145"/>
      <c r="BF35" s="145">
        <v>4</v>
      </c>
      <c r="BG35" s="145"/>
      <c r="BH35" s="145"/>
      <c r="BI35" s="145"/>
      <c r="BJ35" s="145"/>
      <c r="BK35" s="145"/>
      <c r="BL35" s="145">
        <v>5</v>
      </c>
      <c r="BM35" s="145"/>
      <c r="BN35" s="145"/>
      <c r="BO35" s="145"/>
      <c r="BP35" s="145"/>
      <c r="BQ35" s="145"/>
      <c r="BR35" s="145"/>
      <c r="BS35" s="145"/>
      <c r="BT35" s="145"/>
      <c r="BU35" s="145">
        <v>6</v>
      </c>
      <c r="BV35" s="145"/>
      <c r="BW35" s="145"/>
      <c r="BX35" s="145"/>
      <c r="BY35" s="145"/>
      <c r="BZ35" s="145"/>
      <c r="CA35" s="145"/>
      <c r="CB35" s="145"/>
      <c r="CC35" s="145"/>
      <c r="CD35" s="145">
        <v>7</v>
      </c>
      <c r="CE35" s="145"/>
      <c r="CF35" s="145"/>
      <c r="CG35" s="145"/>
      <c r="CH35" s="145"/>
      <c r="CI35" s="145"/>
      <c r="CJ35" s="145"/>
      <c r="CK35" s="145"/>
      <c r="CL35" s="145"/>
      <c r="CM35" s="145">
        <v>8</v>
      </c>
      <c r="CN35" s="145"/>
      <c r="CO35" s="145"/>
      <c r="CP35" s="145"/>
      <c r="CQ35" s="145"/>
      <c r="CR35" s="145"/>
      <c r="CS35" s="145"/>
      <c r="CT35" s="145"/>
      <c r="CU35" s="146"/>
    </row>
    <row r="36" spans="1:99" ht="13.5" customHeight="1">
      <c r="A36" s="174" t="s">
        <v>71</v>
      </c>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0" t="s">
        <v>72</v>
      </c>
      <c r="AW36" s="167"/>
      <c r="AX36" s="167"/>
      <c r="AY36" s="167"/>
      <c r="AZ36" s="167" t="s">
        <v>73</v>
      </c>
      <c r="BA36" s="167"/>
      <c r="BB36" s="167"/>
      <c r="BC36" s="167"/>
      <c r="BD36" s="167"/>
      <c r="BE36" s="167"/>
      <c r="BF36" s="167" t="s">
        <v>73</v>
      </c>
      <c r="BG36" s="167"/>
      <c r="BH36" s="167"/>
      <c r="BI36" s="167"/>
      <c r="BJ36" s="167"/>
      <c r="BK36" s="167"/>
      <c r="BL36" s="166"/>
      <c r="BM36" s="166"/>
      <c r="BN36" s="166"/>
      <c r="BO36" s="166"/>
      <c r="BP36" s="166"/>
      <c r="BQ36" s="166"/>
      <c r="BR36" s="166"/>
      <c r="BS36" s="166"/>
      <c r="BT36" s="166"/>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8"/>
    </row>
    <row r="37" spans="1:99" ht="13.5" customHeight="1">
      <c r="A37" s="171" t="s">
        <v>74</v>
      </c>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3"/>
      <c r="AV37" s="64" t="s">
        <v>75</v>
      </c>
      <c r="AW37" s="65"/>
      <c r="AX37" s="65"/>
      <c r="AY37" s="65"/>
      <c r="AZ37" s="65" t="s">
        <v>73</v>
      </c>
      <c r="BA37" s="65"/>
      <c r="BB37" s="65"/>
      <c r="BC37" s="65"/>
      <c r="BD37" s="65"/>
      <c r="BE37" s="65"/>
      <c r="BF37" s="65" t="s">
        <v>73</v>
      </c>
      <c r="BG37" s="65"/>
      <c r="BH37" s="65"/>
      <c r="BI37" s="65"/>
      <c r="BJ37" s="65"/>
      <c r="BK37" s="65"/>
      <c r="BL37" s="67"/>
      <c r="BM37" s="67"/>
      <c r="BN37" s="67"/>
      <c r="BO37" s="67"/>
      <c r="BP37" s="67"/>
      <c r="BQ37" s="67"/>
      <c r="BR37" s="67"/>
      <c r="BS37" s="67"/>
      <c r="BT37" s="67"/>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110"/>
    </row>
    <row r="38" spans="1:99" ht="13.5" customHeight="1">
      <c r="A38" s="123" t="s">
        <v>76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4" t="s">
        <v>77</v>
      </c>
      <c r="AW38" s="125"/>
      <c r="AX38" s="125"/>
      <c r="AY38" s="125"/>
      <c r="AZ38" s="125"/>
      <c r="BA38" s="125"/>
      <c r="BB38" s="125"/>
      <c r="BC38" s="125"/>
      <c r="BD38" s="125"/>
      <c r="BE38" s="125"/>
      <c r="BF38" s="65"/>
      <c r="BG38" s="65"/>
      <c r="BH38" s="65"/>
      <c r="BI38" s="65"/>
      <c r="BJ38" s="65"/>
      <c r="BK38" s="65"/>
      <c r="BL38" s="66">
        <f>BL39+BL51+BL54+BL57+BL62+BL66</f>
        <v>38627500</v>
      </c>
      <c r="BM38" s="67"/>
      <c r="BN38" s="67"/>
      <c r="BO38" s="67"/>
      <c r="BP38" s="67"/>
      <c r="BQ38" s="67"/>
      <c r="BR38" s="67"/>
      <c r="BS38" s="67"/>
      <c r="BT38" s="67"/>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110"/>
    </row>
    <row r="39" spans="1:99">
      <c r="A39" s="142" t="s">
        <v>78</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4"/>
      <c r="AV39" s="81" t="s">
        <v>79</v>
      </c>
      <c r="AW39" s="82"/>
      <c r="AX39" s="82"/>
      <c r="AY39" s="83"/>
      <c r="AZ39" s="84" t="s">
        <v>80</v>
      </c>
      <c r="BA39" s="82"/>
      <c r="BB39" s="82"/>
      <c r="BC39" s="82"/>
      <c r="BD39" s="82"/>
      <c r="BE39" s="83"/>
      <c r="BF39" s="84" t="s">
        <v>81</v>
      </c>
      <c r="BG39" s="82"/>
      <c r="BH39" s="82"/>
      <c r="BI39" s="82"/>
      <c r="BJ39" s="82"/>
      <c r="BK39" s="83"/>
      <c r="BL39" s="93">
        <f>BL42</f>
        <v>37413900</v>
      </c>
      <c r="BM39" s="86"/>
      <c r="BN39" s="86"/>
      <c r="BO39" s="86"/>
      <c r="BP39" s="86"/>
      <c r="BQ39" s="86"/>
      <c r="BR39" s="86"/>
      <c r="BS39" s="86"/>
      <c r="BT39" s="87"/>
      <c r="BU39" s="69"/>
      <c r="BV39" s="70"/>
      <c r="BW39" s="70"/>
      <c r="BX39" s="70"/>
      <c r="BY39" s="70"/>
      <c r="BZ39" s="70"/>
      <c r="CA39" s="70"/>
      <c r="CB39" s="70"/>
      <c r="CC39" s="72"/>
      <c r="CD39" s="69"/>
      <c r="CE39" s="70"/>
      <c r="CF39" s="70"/>
      <c r="CG39" s="70"/>
      <c r="CH39" s="70"/>
      <c r="CI39" s="70"/>
      <c r="CJ39" s="70"/>
      <c r="CK39" s="70"/>
      <c r="CL39" s="72"/>
      <c r="CM39" s="69"/>
      <c r="CN39" s="70"/>
      <c r="CO39" s="70"/>
      <c r="CP39" s="70"/>
      <c r="CQ39" s="70"/>
      <c r="CR39" s="70"/>
      <c r="CS39" s="70"/>
      <c r="CT39" s="70"/>
      <c r="CU39" s="71"/>
    </row>
    <row r="40" spans="1:99">
      <c r="A40" s="176" t="s">
        <v>82</v>
      </c>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7"/>
      <c r="AV40" s="89"/>
      <c r="AW40" s="90"/>
      <c r="AX40" s="90"/>
      <c r="AY40" s="91"/>
      <c r="AZ40" s="92"/>
      <c r="BA40" s="90"/>
      <c r="BB40" s="90"/>
      <c r="BC40" s="90"/>
      <c r="BD40" s="90"/>
      <c r="BE40" s="91"/>
      <c r="BF40" s="92"/>
      <c r="BG40" s="90"/>
      <c r="BH40" s="90"/>
      <c r="BI40" s="90"/>
      <c r="BJ40" s="90"/>
      <c r="BK40" s="91"/>
      <c r="BL40" s="94"/>
      <c r="BM40" s="95"/>
      <c r="BN40" s="95"/>
      <c r="BO40" s="95"/>
      <c r="BP40" s="95"/>
      <c r="BQ40" s="95"/>
      <c r="BR40" s="95"/>
      <c r="BS40" s="95"/>
      <c r="BT40" s="96"/>
      <c r="BU40" s="73"/>
      <c r="BV40" s="74"/>
      <c r="BW40" s="74"/>
      <c r="BX40" s="74"/>
      <c r="BY40" s="74"/>
      <c r="BZ40" s="74"/>
      <c r="CA40" s="74"/>
      <c r="CB40" s="74"/>
      <c r="CC40" s="75"/>
      <c r="CD40" s="73"/>
      <c r="CE40" s="74"/>
      <c r="CF40" s="74"/>
      <c r="CG40" s="74"/>
      <c r="CH40" s="74"/>
      <c r="CI40" s="74"/>
      <c r="CJ40" s="74"/>
      <c r="CK40" s="74"/>
      <c r="CL40" s="75"/>
      <c r="CM40" s="73"/>
      <c r="CN40" s="74"/>
      <c r="CO40" s="74"/>
      <c r="CP40" s="74"/>
      <c r="CQ40" s="74"/>
      <c r="CR40" s="74"/>
      <c r="CS40" s="74"/>
      <c r="CT40" s="74"/>
      <c r="CU40" s="115"/>
    </row>
    <row r="41" spans="1:99">
      <c r="A41" s="79" t="s">
        <v>78</v>
      </c>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80"/>
      <c r="AV41" s="81" t="s">
        <v>83</v>
      </c>
      <c r="AW41" s="82"/>
      <c r="AX41" s="82"/>
      <c r="AY41" s="83"/>
      <c r="AZ41" s="84"/>
      <c r="BA41" s="82"/>
      <c r="BB41" s="82"/>
      <c r="BC41" s="82"/>
      <c r="BD41" s="82"/>
      <c r="BE41" s="83"/>
      <c r="BF41" s="84"/>
      <c r="BG41" s="82"/>
      <c r="BH41" s="82"/>
      <c r="BI41" s="82"/>
      <c r="BJ41" s="82"/>
      <c r="BK41" s="83"/>
      <c r="BL41" s="85"/>
      <c r="BM41" s="86"/>
      <c r="BN41" s="86"/>
      <c r="BO41" s="86"/>
      <c r="BP41" s="86"/>
      <c r="BQ41" s="86"/>
      <c r="BR41" s="86"/>
      <c r="BS41" s="86"/>
      <c r="BT41" s="87"/>
      <c r="BU41" s="69"/>
      <c r="BV41" s="70"/>
      <c r="BW41" s="70"/>
      <c r="BX41" s="70"/>
      <c r="BY41" s="70"/>
      <c r="BZ41" s="70"/>
      <c r="CA41" s="70"/>
      <c r="CB41" s="70"/>
      <c r="CC41" s="72"/>
      <c r="CD41" s="69"/>
      <c r="CE41" s="70"/>
      <c r="CF41" s="70"/>
      <c r="CG41" s="70"/>
      <c r="CH41" s="70"/>
      <c r="CI41" s="70"/>
      <c r="CJ41" s="70"/>
      <c r="CK41" s="70"/>
      <c r="CL41" s="72"/>
      <c r="CM41" s="69"/>
      <c r="CN41" s="70"/>
      <c r="CO41" s="70"/>
      <c r="CP41" s="70"/>
      <c r="CQ41" s="70"/>
      <c r="CR41" s="70"/>
      <c r="CS41" s="70"/>
      <c r="CT41" s="70"/>
      <c r="CU41" s="71"/>
    </row>
    <row r="42" spans="1:99">
      <c r="A42" s="107" t="s">
        <v>84</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81" t="s">
        <v>85</v>
      </c>
      <c r="AW42" s="82"/>
      <c r="AX42" s="82"/>
      <c r="AY42" s="83"/>
      <c r="AZ42" s="84" t="s">
        <v>86</v>
      </c>
      <c r="BA42" s="82"/>
      <c r="BB42" s="82"/>
      <c r="BC42" s="82"/>
      <c r="BD42" s="82"/>
      <c r="BE42" s="83"/>
      <c r="BF42" s="84" t="s">
        <v>81</v>
      </c>
      <c r="BG42" s="82"/>
      <c r="BH42" s="82"/>
      <c r="BI42" s="82"/>
      <c r="BJ42" s="82"/>
      <c r="BK42" s="83"/>
      <c r="BL42" s="93">
        <f>BL43+BL47</f>
        <v>37413900</v>
      </c>
      <c r="BM42" s="86"/>
      <c r="BN42" s="86"/>
      <c r="BO42" s="86"/>
      <c r="BP42" s="86"/>
      <c r="BQ42" s="86"/>
      <c r="BR42" s="86"/>
      <c r="BS42" s="86"/>
      <c r="BT42" s="87"/>
      <c r="BU42" s="69"/>
      <c r="BV42" s="70"/>
      <c r="BW42" s="70"/>
      <c r="BX42" s="70"/>
      <c r="BY42" s="70"/>
      <c r="BZ42" s="70"/>
      <c r="CA42" s="70"/>
      <c r="CB42" s="70"/>
      <c r="CC42" s="72"/>
      <c r="CD42" s="69"/>
      <c r="CE42" s="70"/>
      <c r="CF42" s="70"/>
      <c r="CG42" s="70"/>
      <c r="CH42" s="70"/>
      <c r="CI42" s="70"/>
      <c r="CJ42" s="70"/>
      <c r="CK42" s="70"/>
      <c r="CL42" s="72"/>
      <c r="CM42" s="69"/>
      <c r="CN42" s="70"/>
      <c r="CO42" s="70"/>
      <c r="CP42" s="70"/>
      <c r="CQ42" s="70"/>
      <c r="CR42" s="70"/>
      <c r="CS42" s="70"/>
      <c r="CT42" s="70"/>
      <c r="CU42" s="71"/>
    </row>
    <row r="43" spans="1:99">
      <c r="A43" s="107" t="s">
        <v>78</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81" t="s">
        <v>87</v>
      </c>
      <c r="AW43" s="82"/>
      <c r="AX43" s="82"/>
      <c r="AY43" s="83"/>
      <c r="AZ43" s="84" t="s">
        <v>86</v>
      </c>
      <c r="BA43" s="82"/>
      <c r="BB43" s="82"/>
      <c r="BC43" s="82"/>
      <c r="BD43" s="82"/>
      <c r="BE43" s="83"/>
      <c r="BF43" s="84" t="s">
        <v>81</v>
      </c>
      <c r="BG43" s="82"/>
      <c r="BH43" s="82"/>
      <c r="BI43" s="82"/>
      <c r="BJ43" s="82"/>
      <c r="BK43" s="83"/>
      <c r="BL43" s="93">
        <f>[1]Шкл!$C$10+[1]Шкл!$D$10+[1]Шкл!$E$10+[1]Шкл!$F$10+[1]Шкл!$G$10+[1]Шкл!$H$10+[1]Шкл!$I$10+[1]Шкл!$J$10+[1]Шкл!$K$10+[1]Шкл!$L$10+[1]Шкл!$M$10+[1]Шкл!$N$10+[1]Шкл!$O$10+[1]Шкл!$BD$10+[1]Шкл!$BF$10+[1]Шкл!$BI$10+[1]Шкл!$BJ$10</f>
        <v>37413900</v>
      </c>
      <c r="BM43" s="86"/>
      <c r="BN43" s="86"/>
      <c r="BO43" s="86"/>
      <c r="BP43" s="86"/>
      <c r="BQ43" s="86"/>
      <c r="BR43" s="86"/>
      <c r="BS43" s="86"/>
      <c r="BT43" s="87"/>
      <c r="BU43" s="69"/>
      <c r="BV43" s="70"/>
      <c r="BW43" s="70"/>
      <c r="BX43" s="70"/>
      <c r="BY43" s="70"/>
      <c r="BZ43" s="70"/>
      <c r="CA43" s="70"/>
      <c r="CB43" s="70"/>
      <c r="CC43" s="72"/>
      <c r="CD43" s="69"/>
      <c r="CE43" s="70"/>
      <c r="CF43" s="70"/>
      <c r="CG43" s="70"/>
      <c r="CH43" s="70"/>
      <c r="CI43" s="70"/>
      <c r="CJ43" s="70"/>
      <c r="CK43" s="70"/>
      <c r="CL43" s="72"/>
      <c r="CM43" s="69"/>
      <c r="CN43" s="70"/>
      <c r="CO43" s="70"/>
      <c r="CP43" s="70"/>
      <c r="CQ43" s="70"/>
      <c r="CR43" s="70"/>
      <c r="CS43" s="70"/>
      <c r="CT43" s="70"/>
      <c r="CU43" s="71"/>
    </row>
    <row r="44" spans="1:99">
      <c r="A44" s="108" t="s">
        <v>88</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75"/>
      <c r="AW44" s="140"/>
      <c r="AX44" s="140"/>
      <c r="AY44" s="141"/>
      <c r="AZ44" s="139"/>
      <c r="BA44" s="140"/>
      <c r="BB44" s="140"/>
      <c r="BC44" s="140"/>
      <c r="BD44" s="140"/>
      <c r="BE44" s="141"/>
      <c r="BF44" s="139"/>
      <c r="BG44" s="140"/>
      <c r="BH44" s="140"/>
      <c r="BI44" s="140"/>
      <c r="BJ44" s="140"/>
      <c r="BK44" s="141"/>
      <c r="BL44" s="116"/>
      <c r="BM44" s="117"/>
      <c r="BN44" s="117"/>
      <c r="BO44" s="117"/>
      <c r="BP44" s="117"/>
      <c r="BQ44" s="117"/>
      <c r="BR44" s="117"/>
      <c r="BS44" s="117"/>
      <c r="BT44" s="118"/>
      <c r="BU44" s="112"/>
      <c r="BV44" s="113"/>
      <c r="BW44" s="113"/>
      <c r="BX44" s="113"/>
      <c r="BY44" s="113"/>
      <c r="BZ44" s="113"/>
      <c r="CA44" s="113"/>
      <c r="CB44" s="113"/>
      <c r="CC44" s="119"/>
      <c r="CD44" s="112"/>
      <c r="CE44" s="113"/>
      <c r="CF44" s="113"/>
      <c r="CG44" s="113"/>
      <c r="CH44" s="113"/>
      <c r="CI44" s="113"/>
      <c r="CJ44" s="113"/>
      <c r="CK44" s="113"/>
      <c r="CL44" s="119"/>
      <c r="CM44" s="112"/>
      <c r="CN44" s="113"/>
      <c r="CO44" s="113"/>
      <c r="CP44" s="113"/>
      <c r="CQ44" s="113"/>
      <c r="CR44" s="113"/>
      <c r="CS44" s="113"/>
      <c r="CT44" s="113"/>
      <c r="CU44" s="114"/>
    </row>
    <row r="45" spans="1:99">
      <c r="A45" s="108" t="s">
        <v>89</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75"/>
      <c r="AW45" s="140"/>
      <c r="AX45" s="140"/>
      <c r="AY45" s="141"/>
      <c r="AZ45" s="139"/>
      <c r="BA45" s="140"/>
      <c r="BB45" s="140"/>
      <c r="BC45" s="140"/>
      <c r="BD45" s="140"/>
      <c r="BE45" s="141"/>
      <c r="BF45" s="139"/>
      <c r="BG45" s="140"/>
      <c r="BH45" s="140"/>
      <c r="BI45" s="140"/>
      <c r="BJ45" s="140"/>
      <c r="BK45" s="141"/>
      <c r="BL45" s="116"/>
      <c r="BM45" s="117"/>
      <c r="BN45" s="117"/>
      <c r="BO45" s="117"/>
      <c r="BP45" s="117"/>
      <c r="BQ45" s="117"/>
      <c r="BR45" s="117"/>
      <c r="BS45" s="117"/>
      <c r="BT45" s="118"/>
      <c r="BU45" s="112"/>
      <c r="BV45" s="113"/>
      <c r="BW45" s="113"/>
      <c r="BX45" s="113"/>
      <c r="BY45" s="113"/>
      <c r="BZ45" s="113"/>
      <c r="CA45" s="113"/>
      <c r="CB45" s="113"/>
      <c r="CC45" s="119"/>
      <c r="CD45" s="112"/>
      <c r="CE45" s="113"/>
      <c r="CF45" s="113"/>
      <c r="CG45" s="113"/>
      <c r="CH45" s="113"/>
      <c r="CI45" s="113"/>
      <c r="CJ45" s="113"/>
      <c r="CK45" s="113"/>
      <c r="CL45" s="119"/>
      <c r="CM45" s="112"/>
      <c r="CN45" s="113"/>
      <c r="CO45" s="113"/>
      <c r="CP45" s="113"/>
      <c r="CQ45" s="113"/>
      <c r="CR45" s="113"/>
      <c r="CS45" s="113"/>
      <c r="CT45" s="113"/>
      <c r="CU45" s="114"/>
    </row>
    <row r="46" spans="1:99">
      <c r="A46" s="79" t="s">
        <v>90</v>
      </c>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89"/>
      <c r="AW46" s="90"/>
      <c r="AX46" s="90"/>
      <c r="AY46" s="91"/>
      <c r="AZ46" s="92"/>
      <c r="BA46" s="90"/>
      <c r="BB46" s="90"/>
      <c r="BC46" s="90"/>
      <c r="BD46" s="90"/>
      <c r="BE46" s="91"/>
      <c r="BF46" s="92"/>
      <c r="BG46" s="90"/>
      <c r="BH46" s="90"/>
      <c r="BI46" s="90"/>
      <c r="BJ46" s="90"/>
      <c r="BK46" s="91"/>
      <c r="BL46" s="94"/>
      <c r="BM46" s="95"/>
      <c r="BN46" s="95"/>
      <c r="BO46" s="95"/>
      <c r="BP46" s="95"/>
      <c r="BQ46" s="95"/>
      <c r="BR46" s="95"/>
      <c r="BS46" s="95"/>
      <c r="BT46" s="96"/>
      <c r="BU46" s="73"/>
      <c r="BV46" s="74"/>
      <c r="BW46" s="74"/>
      <c r="BX46" s="74"/>
      <c r="BY46" s="74"/>
      <c r="BZ46" s="74"/>
      <c r="CA46" s="74"/>
      <c r="CB46" s="74"/>
      <c r="CC46" s="75"/>
      <c r="CD46" s="73"/>
      <c r="CE46" s="74"/>
      <c r="CF46" s="74"/>
      <c r="CG46" s="74"/>
      <c r="CH46" s="74"/>
      <c r="CI46" s="74"/>
      <c r="CJ46" s="74"/>
      <c r="CK46" s="74"/>
      <c r="CL46" s="75"/>
      <c r="CM46" s="73"/>
      <c r="CN46" s="74"/>
      <c r="CO46" s="74"/>
      <c r="CP46" s="74"/>
      <c r="CQ46" s="74"/>
      <c r="CR46" s="74"/>
      <c r="CS46" s="74"/>
      <c r="CT46" s="74"/>
      <c r="CU46" s="115"/>
    </row>
    <row r="47" spans="1:99">
      <c r="A47" s="104" t="s">
        <v>91</v>
      </c>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6"/>
      <c r="AV47" s="81" t="s">
        <v>92</v>
      </c>
      <c r="AW47" s="82"/>
      <c r="AX47" s="82"/>
      <c r="AY47" s="83"/>
      <c r="AZ47" s="84" t="s">
        <v>86</v>
      </c>
      <c r="BA47" s="82"/>
      <c r="BB47" s="82"/>
      <c r="BC47" s="82"/>
      <c r="BD47" s="82"/>
      <c r="BE47" s="83"/>
      <c r="BF47" s="84"/>
      <c r="BG47" s="82"/>
      <c r="BH47" s="82"/>
      <c r="BI47" s="82"/>
      <c r="BJ47" s="82"/>
      <c r="BK47" s="83"/>
      <c r="BL47" s="85"/>
      <c r="BM47" s="86"/>
      <c r="BN47" s="86"/>
      <c r="BO47" s="86"/>
      <c r="BP47" s="86"/>
      <c r="BQ47" s="86"/>
      <c r="BR47" s="86"/>
      <c r="BS47" s="86"/>
      <c r="BT47" s="87"/>
      <c r="BU47" s="69"/>
      <c r="BV47" s="70"/>
      <c r="BW47" s="70"/>
      <c r="BX47" s="70"/>
      <c r="BY47" s="70"/>
      <c r="BZ47" s="70"/>
      <c r="CA47" s="70"/>
      <c r="CB47" s="70"/>
      <c r="CC47" s="72"/>
      <c r="CD47" s="69"/>
      <c r="CE47" s="70"/>
      <c r="CF47" s="70"/>
      <c r="CG47" s="70"/>
      <c r="CH47" s="70"/>
      <c r="CI47" s="70"/>
      <c r="CJ47" s="70"/>
      <c r="CK47" s="70"/>
      <c r="CL47" s="72"/>
      <c r="CM47" s="69"/>
      <c r="CN47" s="70"/>
      <c r="CO47" s="70"/>
      <c r="CP47" s="70"/>
      <c r="CQ47" s="70"/>
      <c r="CR47" s="70"/>
      <c r="CS47" s="70"/>
      <c r="CT47" s="70"/>
      <c r="CU47" s="71"/>
    </row>
    <row r="48" spans="1:99">
      <c r="A48" s="108" t="s">
        <v>93</v>
      </c>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9"/>
      <c r="AV48" s="175"/>
      <c r="AW48" s="140"/>
      <c r="AX48" s="140"/>
      <c r="AY48" s="141"/>
      <c r="AZ48" s="139"/>
      <c r="BA48" s="140"/>
      <c r="BB48" s="140"/>
      <c r="BC48" s="140"/>
      <c r="BD48" s="140"/>
      <c r="BE48" s="141"/>
      <c r="BF48" s="139"/>
      <c r="BG48" s="140"/>
      <c r="BH48" s="140"/>
      <c r="BI48" s="140"/>
      <c r="BJ48" s="140"/>
      <c r="BK48" s="141"/>
      <c r="BL48" s="116"/>
      <c r="BM48" s="117"/>
      <c r="BN48" s="117"/>
      <c r="BO48" s="117"/>
      <c r="BP48" s="117"/>
      <c r="BQ48" s="117"/>
      <c r="BR48" s="117"/>
      <c r="BS48" s="117"/>
      <c r="BT48" s="118"/>
      <c r="BU48" s="112"/>
      <c r="BV48" s="113"/>
      <c r="BW48" s="113"/>
      <c r="BX48" s="113"/>
      <c r="BY48" s="113"/>
      <c r="BZ48" s="113"/>
      <c r="CA48" s="113"/>
      <c r="CB48" s="113"/>
      <c r="CC48" s="119"/>
      <c r="CD48" s="112"/>
      <c r="CE48" s="113"/>
      <c r="CF48" s="113"/>
      <c r="CG48" s="113"/>
      <c r="CH48" s="113"/>
      <c r="CI48" s="113"/>
      <c r="CJ48" s="113"/>
      <c r="CK48" s="113"/>
      <c r="CL48" s="119"/>
      <c r="CM48" s="112"/>
      <c r="CN48" s="113"/>
      <c r="CO48" s="113"/>
      <c r="CP48" s="113"/>
      <c r="CQ48" s="113"/>
      <c r="CR48" s="113"/>
      <c r="CS48" s="113"/>
      <c r="CT48" s="113"/>
      <c r="CU48" s="114"/>
    </row>
    <row r="49" spans="1:99">
      <c r="A49" s="79" t="s">
        <v>94</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89"/>
      <c r="AW49" s="90"/>
      <c r="AX49" s="90"/>
      <c r="AY49" s="91"/>
      <c r="AZ49" s="92"/>
      <c r="BA49" s="90"/>
      <c r="BB49" s="90"/>
      <c r="BC49" s="90"/>
      <c r="BD49" s="90"/>
      <c r="BE49" s="91"/>
      <c r="BF49" s="92"/>
      <c r="BG49" s="90"/>
      <c r="BH49" s="90"/>
      <c r="BI49" s="90"/>
      <c r="BJ49" s="90"/>
      <c r="BK49" s="91"/>
      <c r="BL49" s="94"/>
      <c r="BM49" s="95"/>
      <c r="BN49" s="95"/>
      <c r="BO49" s="95"/>
      <c r="BP49" s="95"/>
      <c r="BQ49" s="95"/>
      <c r="BR49" s="95"/>
      <c r="BS49" s="95"/>
      <c r="BT49" s="96"/>
      <c r="BU49" s="73"/>
      <c r="BV49" s="74"/>
      <c r="BW49" s="74"/>
      <c r="BX49" s="74"/>
      <c r="BY49" s="74"/>
      <c r="BZ49" s="74"/>
      <c r="CA49" s="74"/>
      <c r="CB49" s="74"/>
      <c r="CC49" s="75"/>
      <c r="CD49" s="73"/>
      <c r="CE49" s="74"/>
      <c r="CF49" s="74"/>
      <c r="CG49" s="74"/>
      <c r="CH49" s="74"/>
      <c r="CI49" s="74"/>
      <c r="CJ49" s="74"/>
      <c r="CK49" s="74"/>
      <c r="CL49" s="75"/>
      <c r="CM49" s="73"/>
      <c r="CN49" s="74"/>
      <c r="CO49" s="74"/>
      <c r="CP49" s="74"/>
      <c r="CQ49" s="74"/>
      <c r="CR49" s="74"/>
      <c r="CS49" s="74"/>
      <c r="CT49" s="74"/>
      <c r="CU49" s="115"/>
    </row>
    <row r="50" spans="1:99" ht="13.5" customHeight="1">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64"/>
      <c r="AW50" s="65"/>
      <c r="AX50" s="65"/>
      <c r="AY50" s="65"/>
      <c r="AZ50" s="65"/>
      <c r="BA50" s="65"/>
      <c r="BB50" s="65"/>
      <c r="BC50" s="65"/>
      <c r="BD50" s="65"/>
      <c r="BE50" s="65"/>
      <c r="BF50" s="65"/>
      <c r="BG50" s="65"/>
      <c r="BH50" s="65"/>
      <c r="BI50" s="65"/>
      <c r="BJ50" s="65"/>
      <c r="BK50" s="65"/>
      <c r="BL50" s="67"/>
      <c r="BM50" s="67"/>
      <c r="BN50" s="67"/>
      <c r="BO50" s="67"/>
      <c r="BP50" s="67"/>
      <c r="BQ50" s="67"/>
      <c r="BR50" s="67"/>
      <c r="BS50" s="67"/>
      <c r="BT50" s="67"/>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110"/>
    </row>
    <row r="51" spans="1:99" ht="13.5" customHeight="1">
      <c r="A51" s="111" t="s">
        <v>95</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64" t="s">
        <v>96</v>
      </c>
      <c r="AW51" s="65"/>
      <c r="AX51" s="65"/>
      <c r="AY51" s="65"/>
      <c r="AZ51" s="65" t="s">
        <v>97</v>
      </c>
      <c r="BA51" s="65"/>
      <c r="BB51" s="65"/>
      <c r="BC51" s="65"/>
      <c r="BD51" s="65"/>
      <c r="BE51" s="65"/>
      <c r="BF51" s="65"/>
      <c r="BG51" s="65"/>
      <c r="BH51" s="65"/>
      <c r="BI51" s="65"/>
      <c r="BJ51" s="65"/>
      <c r="BK51" s="65"/>
      <c r="BL51" s="67"/>
      <c r="BM51" s="67"/>
      <c r="BN51" s="67"/>
      <c r="BO51" s="67"/>
      <c r="BP51" s="67"/>
      <c r="BQ51" s="67"/>
      <c r="BR51" s="67"/>
      <c r="BS51" s="67"/>
      <c r="BT51" s="67"/>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110"/>
    </row>
    <row r="52" spans="1:99">
      <c r="A52" s="107" t="s">
        <v>78</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81" t="s">
        <v>98</v>
      </c>
      <c r="AW52" s="82"/>
      <c r="AX52" s="82"/>
      <c r="AY52" s="83"/>
      <c r="AZ52" s="84" t="s">
        <v>97</v>
      </c>
      <c r="BA52" s="82"/>
      <c r="BB52" s="82"/>
      <c r="BC52" s="82"/>
      <c r="BD52" s="82"/>
      <c r="BE52" s="83"/>
      <c r="BF52" s="84"/>
      <c r="BG52" s="82"/>
      <c r="BH52" s="82"/>
      <c r="BI52" s="82"/>
      <c r="BJ52" s="82"/>
      <c r="BK52" s="83"/>
      <c r="BL52" s="85"/>
      <c r="BM52" s="86"/>
      <c r="BN52" s="86"/>
      <c r="BO52" s="86"/>
      <c r="BP52" s="86"/>
      <c r="BQ52" s="86"/>
      <c r="BR52" s="86"/>
      <c r="BS52" s="86"/>
      <c r="BT52" s="87"/>
      <c r="BU52" s="69"/>
      <c r="BV52" s="70"/>
      <c r="BW52" s="70"/>
      <c r="BX52" s="70"/>
      <c r="BY52" s="70"/>
      <c r="BZ52" s="70"/>
      <c r="CA52" s="70"/>
      <c r="CB52" s="70"/>
      <c r="CC52" s="72"/>
      <c r="CD52" s="69"/>
      <c r="CE52" s="70"/>
      <c r="CF52" s="70"/>
      <c r="CG52" s="70"/>
      <c r="CH52" s="70"/>
      <c r="CI52" s="70"/>
      <c r="CJ52" s="70"/>
      <c r="CK52" s="70"/>
      <c r="CL52" s="72"/>
      <c r="CM52" s="69"/>
      <c r="CN52" s="70"/>
      <c r="CO52" s="70"/>
      <c r="CP52" s="70"/>
      <c r="CQ52" s="70"/>
      <c r="CR52" s="70"/>
      <c r="CS52" s="70"/>
      <c r="CT52" s="70"/>
      <c r="CU52" s="71"/>
    </row>
    <row r="53" spans="1:99">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89"/>
      <c r="AW53" s="90"/>
      <c r="AX53" s="90"/>
      <c r="AY53" s="91"/>
      <c r="AZ53" s="92"/>
      <c r="BA53" s="90"/>
      <c r="BB53" s="90"/>
      <c r="BC53" s="90"/>
      <c r="BD53" s="90"/>
      <c r="BE53" s="91"/>
      <c r="BF53" s="92"/>
      <c r="BG53" s="90"/>
      <c r="BH53" s="90"/>
      <c r="BI53" s="90"/>
      <c r="BJ53" s="90"/>
      <c r="BK53" s="91"/>
      <c r="BL53" s="94"/>
      <c r="BM53" s="95"/>
      <c r="BN53" s="95"/>
      <c r="BO53" s="95"/>
      <c r="BP53" s="95"/>
      <c r="BQ53" s="95"/>
      <c r="BR53" s="95"/>
      <c r="BS53" s="95"/>
      <c r="BT53" s="96"/>
      <c r="BU53" s="73"/>
      <c r="BV53" s="74"/>
      <c r="BW53" s="74"/>
      <c r="BX53" s="74"/>
      <c r="BY53" s="74"/>
      <c r="BZ53" s="74"/>
      <c r="CA53" s="74"/>
      <c r="CB53" s="74"/>
      <c r="CC53" s="75"/>
      <c r="CD53" s="73"/>
      <c r="CE53" s="74"/>
      <c r="CF53" s="74"/>
      <c r="CG53" s="74"/>
      <c r="CH53" s="74"/>
      <c r="CI53" s="74"/>
      <c r="CJ53" s="74"/>
      <c r="CK53" s="74"/>
      <c r="CL53" s="75"/>
      <c r="CM53" s="73"/>
      <c r="CN53" s="74"/>
      <c r="CO53" s="74"/>
      <c r="CP53" s="74"/>
      <c r="CQ53" s="74"/>
      <c r="CR53" s="74"/>
      <c r="CS53" s="74"/>
      <c r="CT53" s="74"/>
      <c r="CU53" s="115"/>
    </row>
    <row r="54" spans="1:99" ht="13.5" customHeight="1">
      <c r="A54" s="111" t="s">
        <v>99</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64" t="s">
        <v>100</v>
      </c>
      <c r="AW54" s="65"/>
      <c r="AX54" s="65"/>
      <c r="AY54" s="65"/>
      <c r="AZ54" s="65" t="s">
        <v>101</v>
      </c>
      <c r="BA54" s="65"/>
      <c r="BB54" s="65"/>
      <c r="BC54" s="65"/>
      <c r="BD54" s="65"/>
      <c r="BE54" s="65"/>
      <c r="BF54" s="65"/>
      <c r="BG54" s="65"/>
      <c r="BH54" s="65"/>
      <c r="BI54" s="65"/>
      <c r="BJ54" s="65"/>
      <c r="BK54" s="65"/>
      <c r="BL54" s="67"/>
      <c r="BM54" s="67"/>
      <c r="BN54" s="67"/>
      <c r="BO54" s="67"/>
      <c r="BP54" s="67"/>
      <c r="BQ54" s="67"/>
      <c r="BR54" s="67"/>
      <c r="BS54" s="67"/>
      <c r="BT54" s="67"/>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110"/>
    </row>
    <row r="55" spans="1:99">
      <c r="A55" s="107" t="s">
        <v>78</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81"/>
      <c r="AW55" s="82"/>
      <c r="AX55" s="82"/>
      <c r="AY55" s="83"/>
      <c r="AZ55" s="84"/>
      <c r="BA55" s="82"/>
      <c r="BB55" s="82"/>
      <c r="BC55" s="82"/>
      <c r="BD55" s="82"/>
      <c r="BE55" s="83"/>
      <c r="BF55" s="84"/>
      <c r="BG55" s="82"/>
      <c r="BH55" s="82"/>
      <c r="BI55" s="82"/>
      <c r="BJ55" s="82"/>
      <c r="BK55" s="83"/>
      <c r="BL55" s="85"/>
      <c r="BM55" s="86"/>
      <c r="BN55" s="86"/>
      <c r="BO55" s="86"/>
      <c r="BP55" s="86"/>
      <c r="BQ55" s="86"/>
      <c r="BR55" s="86"/>
      <c r="BS55" s="86"/>
      <c r="BT55" s="87"/>
      <c r="BU55" s="69"/>
      <c r="BV55" s="70"/>
      <c r="BW55" s="70"/>
      <c r="BX55" s="70"/>
      <c r="BY55" s="70"/>
      <c r="BZ55" s="70"/>
      <c r="CA55" s="70"/>
      <c r="CB55" s="70"/>
      <c r="CC55" s="72"/>
      <c r="CD55" s="69"/>
      <c r="CE55" s="70"/>
      <c r="CF55" s="70"/>
      <c r="CG55" s="70"/>
      <c r="CH55" s="70"/>
      <c r="CI55" s="70"/>
      <c r="CJ55" s="70"/>
      <c r="CK55" s="70"/>
      <c r="CL55" s="72"/>
      <c r="CM55" s="69"/>
      <c r="CN55" s="70"/>
      <c r="CO55" s="70"/>
      <c r="CP55" s="70"/>
      <c r="CQ55" s="70"/>
      <c r="CR55" s="70"/>
      <c r="CS55" s="70"/>
      <c r="CT55" s="70"/>
      <c r="CU55" s="71"/>
    </row>
    <row r="56" spans="1:99">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89"/>
      <c r="AW56" s="90"/>
      <c r="AX56" s="90"/>
      <c r="AY56" s="91"/>
      <c r="AZ56" s="92"/>
      <c r="BA56" s="90"/>
      <c r="BB56" s="90"/>
      <c r="BC56" s="90"/>
      <c r="BD56" s="90"/>
      <c r="BE56" s="91"/>
      <c r="BF56" s="92"/>
      <c r="BG56" s="90"/>
      <c r="BH56" s="90"/>
      <c r="BI56" s="90"/>
      <c r="BJ56" s="90"/>
      <c r="BK56" s="91"/>
      <c r="BL56" s="94"/>
      <c r="BM56" s="95"/>
      <c r="BN56" s="95"/>
      <c r="BO56" s="95"/>
      <c r="BP56" s="95"/>
      <c r="BQ56" s="95"/>
      <c r="BR56" s="95"/>
      <c r="BS56" s="95"/>
      <c r="BT56" s="96"/>
      <c r="BU56" s="73"/>
      <c r="BV56" s="74"/>
      <c r="BW56" s="74"/>
      <c r="BX56" s="74"/>
      <c r="BY56" s="74"/>
      <c r="BZ56" s="74"/>
      <c r="CA56" s="74"/>
      <c r="CB56" s="74"/>
      <c r="CC56" s="75"/>
      <c r="CD56" s="73"/>
      <c r="CE56" s="74"/>
      <c r="CF56" s="74"/>
      <c r="CG56" s="74"/>
      <c r="CH56" s="74"/>
      <c r="CI56" s="74"/>
      <c r="CJ56" s="74"/>
      <c r="CK56" s="74"/>
      <c r="CL56" s="75"/>
      <c r="CM56" s="73"/>
      <c r="CN56" s="74"/>
      <c r="CO56" s="74"/>
      <c r="CP56" s="74"/>
      <c r="CQ56" s="74"/>
      <c r="CR56" s="74"/>
      <c r="CS56" s="74"/>
      <c r="CT56" s="74"/>
      <c r="CU56" s="115"/>
    </row>
    <row r="57" spans="1:99" ht="13.5" customHeight="1">
      <c r="A57" s="111" t="s">
        <v>102</v>
      </c>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64" t="s">
        <v>103</v>
      </c>
      <c r="AW57" s="65"/>
      <c r="AX57" s="65"/>
      <c r="AY57" s="65"/>
      <c r="AZ57" s="65" t="s">
        <v>104</v>
      </c>
      <c r="BA57" s="65"/>
      <c r="BB57" s="65"/>
      <c r="BC57" s="65"/>
      <c r="BD57" s="65"/>
      <c r="BE57" s="65"/>
      <c r="BF57" s="65" t="s">
        <v>105</v>
      </c>
      <c r="BG57" s="65"/>
      <c r="BH57" s="65"/>
      <c r="BI57" s="65"/>
      <c r="BJ57" s="65"/>
      <c r="BK57" s="65"/>
      <c r="BL57" s="66">
        <f>BL58+BL60</f>
        <v>1213600</v>
      </c>
      <c r="BM57" s="67"/>
      <c r="BN57" s="67"/>
      <c r="BO57" s="67"/>
      <c r="BP57" s="67"/>
      <c r="BQ57" s="67"/>
      <c r="BR57" s="67"/>
      <c r="BS57" s="67"/>
      <c r="BT57" s="67"/>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110"/>
    </row>
    <row r="58" spans="1:99">
      <c r="A58" s="107" t="s">
        <v>78</v>
      </c>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81" t="s">
        <v>106</v>
      </c>
      <c r="AW58" s="82"/>
      <c r="AX58" s="82"/>
      <c r="AY58" s="83"/>
      <c r="AZ58" s="84" t="s">
        <v>104</v>
      </c>
      <c r="BA58" s="82"/>
      <c r="BB58" s="82"/>
      <c r="BC58" s="82"/>
      <c r="BD58" s="82"/>
      <c r="BE58" s="83"/>
      <c r="BF58" s="84" t="s">
        <v>105</v>
      </c>
      <c r="BG58" s="82"/>
      <c r="BH58" s="82"/>
      <c r="BI58" s="82"/>
      <c r="BJ58" s="82"/>
      <c r="BK58" s="83"/>
      <c r="BL58" s="93">
        <f>'[1]Прзд, льгт 0702,0703'!$X$4+'[1]Прзд, льгт 0702,0703'!$F$4</f>
        <v>1213600</v>
      </c>
      <c r="BM58" s="86"/>
      <c r="BN58" s="86"/>
      <c r="BO58" s="86"/>
      <c r="BP58" s="86"/>
      <c r="BQ58" s="86"/>
      <c r="BR58" s="86"/>
      <c r="BS58" s="86"/>
      <c r="BT58" s="87"/>
      <c r="BU58" s="69"/>
      <c r="BV58" s="70"/>
      <c r="BW58" s="70"/>
      <c r="BX58" s="70"/>
      <c r="BY58" s="70"/>
      <c r="BZ58" s="70"/>
      <c r="CA58" s="70"/>
      <c r="CB58" s="70"/>
      <c r="CC58" s="72"/>
      <c r="CD58" s="69"/>
      <c r="CE58" s="70"/>
      <c r="CF58" s="70"/>
      <c r="CG58" s="70"/>
      <c r="CH58" s="70"/>
      <c r="CI58" s="70"/>
      <c r="CJ58" s="70"/>
      <c r="CK58" s="70"/>
      <c r="CL58" s="72"/>
      <c r="CM58" s="69"/>
      <c r="CN58" s="70"/>
      <c r="CO58" s="70"/>
      <c r="CP58" s="70"/>
      <c r="CQ58" s="70"/>
      <c r="CR58" s="70"/>
      <c r="CS58" s="70"/>
      <c r="CT58" s="70"/>
      <c r="CU58" s="71"/>
    </row>
    <row r="59" spans="1:99">
      <c r="A59" s="79" t="s">
        <v>107</v>
      </c>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89"/>
      <c r="AW59" s="90"/>
      <c r="AX59" s="90"/>
      <c r="AY59" s="91"/>
      <c r="AZ59" s="92"/>
      <c r="BA59" s="90"/>
      <c r="BB59" s="90"/>
      <c r="BC59" s="90"/>
      <c r="BD59" s="90"/>
      <c r="BE59" s="91"/>
      <c r="BF59" s="92"/>
      <c r="BG59" s="90"/>
      <c r="BH59" s="90"/>
      <c r="BI59" s="90"/>
      <c r="BJ59" s="90"/>
      <c r="BK59" s="91"/>
      <c r="BL59" s="94"/>
      <c r="BM59" s="95"/>
      <c r="BN59" s="95"/>
      <c r="BO59" s="95"/>
      <c r="BP59" s="95"/>
      <c r="BQ59" s="95"/>
      <c r="BR59" s="95"/>
      <c r="BS59" s="95"/>
      <c r="BT59" s="96"/>
      <c r="BU59" s="73"/>
      <c r="BV59" s="74"/>
      <c r="BW59" s="74"/>
      <c r="BX59" s="74"/>
      <c r="BY59" s="74"/>
      <c r="BZ59" s="74"/>
      <c r="CA59" s="74"/>
      <c r="CB59" s="74"/>
      <c r="CC59" s="75"/>
      <c r="CD59" s="73"/>
      <c r="CE59" s="74"/>
      <c r="CF59" s="74"/>
      <c r="CG59" s="74"/>
      <c r="CH59" s="74"/>
      <c r="CI59" s="74"/>
      <c r="CJ59" s="74"/>
      <c r="CK59" s="74"/>
      <c r="CL59" s="75"/>
      <c r="CM59" s="73"/>
      <c r="CN59" s="74"/>
      <c r="CO59" s="74"/>
      <c r="CP59" s="74"/>
      <c r="CQ59" s="74"/>
      <c r="CR59" s="74"/>
      <c r="CS59" s="74"/>
      <c r="CT59" s="74"/>
      <c r="CU59" s="115"/>
    </row>
    <row r="60" spans="1:99" ht="13.5" customHeight="1">
      <c r="A60" s="103" t="s">
        <v>108</v>
      </c>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64" t="s">
        <v>109</v>
      </c>
      <c r="AW60" s="65"/>
      <c r="AX60" s="65"/>
      <c r="AY60" s="65"/>
      <c r="AZ60" s="65" t="s">
        <v>104</v>
      </c>
      <c r="BA60" s="65"/>
      <c r="BB60" s="65"/>
      <c r="BC60" s="65"/>
      <c r="BD60" s="65"/>
      <c r="BE60" s="65"/>
      <c r="BF60" s="65"/>
      <c r="BG60" s="65"/>
      <c r="BH60" s="65"/>
      <c r="BI60" s="65"/>
      <c r="BJ60" s="65"/>
      <c r="BK60" s="65"/>
      <c r="BL60" s="67"/>
      <c r="BM60" s="67"/>
      <c r="BN60" s="67"/>
      <c r="BO60" s="67"/>
      <c r="BP60" s="67"/>
      <c r="BQ60" s="67"/>
      <c r="BR60" s="67"/>
      <c r="BS60" s="67"/>
      <c r="BT60" s="67"/>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110"/>
    </row>
    <row r="61" spans="1:99" ht="13.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64"/>
      <c r="AW61" s="65"/>
      <c r="AX61" s="65"/>
      <c r="AY61" s="65"/>
      <c r="AZ61" s="65"/>
      <c r="BA61" s="65"/>
      <c r="BB61" s="65"/>
      <c r="BC61" s="65"/>
      <c r="BD61" s="65"/>
      <c r="BE61" s="65"/>
      <c r="BF61" s="65"/>
      <c r="BG61" s="65"/>
      <c r="BH61" s="65"/>
      <c r="BI61" s="65"/>
      <c r="BJ61" s="65"/>
      <c r="BK61" s="65"/>
      <c r="BL61" s="67"/>
      <c r="BM61" s="67"/>
      <c r="BN61" s="67"/>
      <c r="BO61" s="67"/>
      <c r="BP61" s="67"/>
      <c r="BQ61" s="67"/>
      <c r="BR61" s="67"/>
      <c r="BS61" s="67"/>
      <c r="BT61" s="67"/>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110"/>
    </row>
    <row r="62" spans="1:99" ht="13.5" customHeight="1">
      <c r="A62" s="111" t="s">
        <v>110</v>
      </c>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64" t="s">
        <v>111</v>
      </c>
      <c r="AW62" s="65"/>
      <c r="AX62" s="65"/>
      <c r="AY62" s="65"/>
      <c r="AZ62" s="65"/>
      <c r="BA62" s="65"/>
      <c r="BB62" s="65"/>
      <c r="BC62" s="65"/>
      <c r="BD62" s="65"/>
      <c r="BE62" s="65"/>
      <c r="BF62" s="65"/>
      <c r="BG62" s="65"/>
      <c r="BH62" s="65"/>
      <c r="BI62" s="65"/>
      <c r="BJ62" s="65"/>
      <c r="BK62" s="65"/>
      <c r="BL62" s="67"/>
      <c r="BM62" s="67"/>
      <c r="BN62" s="67"/>
      <c r="BO62" s="67"/>
      <c r="BP62" s="67"/>
      <c r="BQ62" s="67"/>
      <c r="BR62" s="67"/>
      <c r="BS62" s="67"/>
      <c r="BT62" s="67"/>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110"/>
    </row>
    <row r="63" spans="1:99">
      <c r="A63" s="107" t="s">
        <v>78</v>
      </c>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81"/>
      <c r="AW63" s="82"/>
      <c r="AX63" s="82"/>
      <c r="AY63" s="83"/>
      <c r="AZ63" s="84"/>
      <c r="BA63" s="82"/>
      <c r="BB63" s="82"/>
      <c r="BC63" s="82"/>
      <c r="BD63" s="82"/>
      <c r="BE63" s="83"/>
      <c r="BF63" s="84"/>
      <c r="BG63" s="82"/>
      <c r="BH63" s="82"/>
      <c r="BI63" s="82"/>
      <c r="BJ63" s="82"/>
      <c r="BK63" s="83"/>
      <c r="BL63" s="85"/>
      <c r="BM63" s="86"/>
      <c r="BN63" s="86"/>
      <c r="BO63" s="86"/>
      <c r="BP63" s="86"/>
      <c r="BQ63" s="86"/>
      <c r="BR63" s="86"/>
      <c r="BS63" s="86"/>
      <c r="BT63" s="87"/>
      <c r="BU63" s="69"/>
      <c r="BV63" s="70"/>
      <c r="BW63" s="70"/>
      <c r="BX63" s="70"/>
      <c r="BY63" s="70"/>
      <c r="BZ63" s="70"/>
      <c r="CA63" s="70"/>
      <c r="CB63" s="70"/>
      <c r="CC63" s="72"/>
      <c r="CD63" s="69"/>
      <c r="CE63" s="70"/>
      <c r="CF63" s="70"/>
      <c r="CG63" s="70"/>
      <c r="CH63" s="70"/>
      <c r="CI63" s="70"/>
      <c r="CJ63" s="70"/>
      <c r="CK63" s="70"/>
      <c r="CL63" s="72"/>
      <c r="CM63" s="69"/>
      <c r="CN63" s="70"/>
      <c r="CO63" s="70"/>
      <c r="CP63" s="70"/>
      <c r="CQ63" s="70"/>
      <c r="CR63" s="70"/>
      <c r="CS63" s="70"/>
      <c r="CT63" s="70"/>
      <c r="CU63" s="71"/>
    </row>
    <row r="64" spans="1:99">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89"/>
      <c r="AW64" s="90"/>
      <c r="AX64" s="90"/>
      <c r="AY64" s="91"/>
      <c r="AZ64" s="92"/>
      <c r="BA64" s="90"/>
      <c r="BB64" s="90"/>
      <c r="BC64" s="90"/>
      <c r="BD64" s="90"/>
      <c r="BE64" s="91"/>
      <c r="BF64" s="92"/>
      <c r="BG64" s="90"/>
      <c r="BH64" s="90"/>
      <c r="BI64" s="90"/>
      <c r="BJ64" s="90"/>
      <c r="BK64" s="91"/>
      <c r="BL64" s="94"/>
      <c r="BM64" s="95"/>
      <c r="BN64" s="95"/>
      <c r="BO64" s="95"/>
      <c r="BP64" s="95"/>
      <c r="BQ64" s="95"/>
      <c r="BR64" s="95"/>
      <c r="BS64" s="95"/>
      <c r="BT64" s="96"/>
      <c r="BU64" s="73"/>
      <c r="BV64" s="74"/>
      <c r="BW64" s="74"/>
      <c r="BX64" s="74"/>
      <c r="BY64" s="74"/>
      <c r="BZ64" s="74"/>
      <c r="CA64" s="74"/>
      <c r="CB64" s="74"/>
      <c r="CC64" s="75"/>
      <c r="CD64" s="73"/>
      <c r="CE64" s="74"/>
      <c r="CF64" s="74"/>
      <c r="CG64" s="74"/>
      <c r="CH64" s="74"/>
      <c r="CI64" s="74"/>
      <c r="CJ64" s="74"/>
      <c r="CK64" s="74"/>
      <c r="CL64" s="75"/>
      <c r="CM64" s="73"/>
      <c r="CN64" s="74"/>
      <c r="CO64" s="74"/>
      <c r="CP64" s="74"/>
      <c r="CQ64" s="74"/>
      <c r="CR64" s="74"/>
      <c r="CS64" s="74"/>
      <c r="CT64" s="74"/>
      <c r="CU64" s="115"/>
    </row>
    <row r="65" spans="1:99" ht="13.5" customHeight="1">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64"/>
      <c r="AW65" s="65"/>
      <c r="AX65" s="65"/>
      <c r="AY65" s="65"/>
      <c r="AZ65" s="65"/>
      <c r="BA65" s="65"/>
      <c r="BB65" s="65"/>
      <c r="BC65" s="65"/>
      <c r="BD65" s="65"/>
      <c r="BE65" s="65"/>
      <c r="BF65" s="65"/>
      <c r="BG65" s="65"/>
      <c r="BH65" s="65"/>
      <c r="BI65" s="65"/>
      <c r="BJ65" s="65"/>
      <c r="BK65" s="65"/>
      <c r="BL65" s="67"/>
      <c r="BM65" s="67"/>
      <c r="BN65" s="67"/>
      <c r="BO65" s="67"/>
      <c r="BP65" s="67"/>
      <c r="BQ65" s="67"/>
      <c r="BR65" s="67"/>
      <c r="BS65" s="67"/>
      <c r="BT65" s="67"/>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110"/>
    </row>
    <row r="66" spans="1:99" ht="13.5" customHeight="1">
      <c r="A66" s="111" t="s">
        <v>112</v>
      </c>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64" t="s">
        <v>113</v>
      </c>
      <c r="AW66" s="65"/>
      <c r="AX66" s="65"/>
      <c r="AY66" s="65"/>
      <c r="AZ66" s="65" t="s">
        <v>73</v>
      </c>
      <c r="BA66" s="65"/>
      <c r="BB66" s="65"/>
      <c r="BC66" s="65"/>
      <c r="BD66" s="65"/>
      <c r="BE66" s="65"/>
      <c r="BF66" s="65"/>
      <c r="BG66" s="65"/>
      <c r="BH66" s="65"/>
      <c r="BI66" s="65"/>
      <c r="BJ66" s="65"/>
      <c r="BK66" s="65"/>
      <c r="BL66" s="67"/>
      <c r="BM66" s="67"/>
      <c r="BN66" s="67"/>
      <c r="BO66" s="67"/>
      <c r="BP66" s="67"/>
      <c r="BQ66" s="67"/>
      <c r="BR66" s="67"/>
      <c r="BS66" s="67"/>
      <c r="BT66" s="67"/>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110"/>
    </row>
    <row r="67" spans="1:99">
      <c r="A67" s="107" t="s">
        <v>114</v>
      </c>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81" t="s">
        <v>115</v>
      </c>
      <c r="AW67" s="82"/>
      <c r="AX67" s="82"/>
      <c r="AY67" s="83"/>
      <c r="AZ67" s="84" t="s">
        <v>116</v>
      </c>
      <c r="BA67" s="82"/>
      <c r="BB67" s="82"/>
      <c r="BC67" s="82"/>
      <c r="BD67" s="82"/>
      <c r="BE67" s="83"/>
      <c r="BF67" s="84"/>
      <c r="BG67" s="82"/>
      <c r="BH67" s="82"/>
      <c r="BI67" s="82"/>
      <c r="BJ67" s="82"/>
      <c r="BK67" s="83"/>
      <c r="BL67" s="85"/>
      <c r="BM67" s="86"/>
      <c r="BN67" s="86"/>
      <c r="BO67" s="86"/>
      <c r="BP67" s="86"/>
      <c r="BQ67" s="86"/>
      <c r="BR67" s="86"/>
      <c r="BS67" s="86"/>
      <c r="BT67" s="87"/>
      <c r="BU67" s="69"/>
      <c r="BV67" s="70"/>
      <c r="BW67" s="70"/>
      <c r="BX67" s="70"/>
      <c r="BY67" s="70"/>
      <c r="BZ67" s="70"/>
      <c r="CA67" s="70"/>
      <c r="CB67" s="70"/>
      <c r="CC67" s="72"/>
      <c r="CD67" s="69"/>
      <c r="CE67" s="70"/>
      <c r="CF67" s="70"/>
      <c r="CG67" s="70"/>
      <c r="CH67" s="70"/>
      <c r="CI67" s="70"/>
      <c r="CJ67" s="70"/>
      <c r="CK67" s="70"/>
      <c r="CL67" s="72"/>
      <c r="CM67" s="97" t="s">
        <v>73</v>
      </c>
      <c r="CN67" s="98"/>
      <c r="CO67" s="98"/>
      <c r="CP67" s="98"/>
      <c r="CQ67" s="98"/>
      <c r="CR67" s="98"/>
      <c r="CS67" s="98"/>
      <c r="CT67" s="98"/>
      <c r="CU67" s="99"/>
    </row>
    <row r="68" spans="1:99">
      <c r="A68" s="108" t="s">
        <v>117</v>
      </c>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75"/>
      <c r="AW68" s="140"/>
      <c r="AX68" s="140"/>
      <c r="AY68" s="141"/>
      <c r="AZ68" s="139"/>
      <c r="BA68" s="140"/>
      <c r="BB68" s="140"/>
      <c r="BC68" s="140"/>
      <c r="BD68" s="140"/>
      <c r="BE68" s="141"/>
      <c r="BF68" s="139"/>
      <c r="BG68" s="140"/>
      <c r="BH68" s="140"/>
      <c r="BI68" s="140"/>
      <c r="BJ68" s="140"/>
      <c r="BK68" s="141"/>
      <c r="BL68" s="116"/>
      <c r="BM68" s="117"/>
      <c r="BN68" s="117"/>
      <c r="BO68" s="117"/>
      <c r="BP68" s="117"/>
      <c r="BQ68" s="117"/>
      <c r="BR68" s="117"/>
      <c r="BS68" s="117"/>
      <c r="BT68" s="118"/>
      <c r="BU68" s="112"/>
      <c r="BV68" s="113"/>
      <c r="BW68" s="113"/>
      <c r="BX68" s="113"/>
      <c r="BY68" s="113"/>
      <c r="BZ68" s="113"/>
      <c r="CA68" s="113"/>
      <c r="CB68" s="113"/>
      <c r="CC68" s="119"/>
      <c r="CD68" s="112"/>
      <c r="CE68" s="113"/>
      <c r="CF68" s="113"/>
      <c r="CG68" s="113"/>
      <c r="CH68" s="113"/>
      <c r="CI68" s="113"/>
      <c r="CJ68" s="113"/>
      <c r="CK68" s="113"/>
      <c r="CL68" s="119"/>
      <c r="CM68" s="178"/>
      <c r="CN68" s="179"/>
      <c r="CO68" s="179"/>
      <c r="CP68" s="179"/>
      <c r="CQ68" s="179"/>
      <c r="CR68" s="179"/>
      <c r="CS68" s="179"/>
      <c r="CT68" s="179"/>
      <c r="CU68" s="180"/>
    </row>
    <row r="69" spans="1:99">
      <c r="A69" s="79" t="s">
        <v>118</v>
      </c>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89"/>
      <c r="AW69" s="90"/>
      <c r="AX69" s="90"/>
      <c r="AY69" s="91"/>
      <c r="AZ69" s="92"/>
      <c r="BA69" s="90"/>
      <c r="BB69" s="90"/>
      <c r="BC69" s="90"/>
      <c r="BD69" s="90"/>
      <c r="BE69" s="91"/>
      <c r="BF69" s="92"/>
      <c r="BG69" s="90"/>
      <c r="BH69" s="90"/>
      <c r="BI69" s="90"/>
      <c r="BJ69" s="90"/>
      <c r="BK69" s="91"/>
      <c r="BL69" s="94"/>
      <c r="BM69" s="95"/>
      <c r="BN69" s="95"/>
      <c r="BO69" s="95"/>
      <c r="BP69" s="95"/>
      <c r="BQ69" s="95"/>
      <c r="BR69" s="95"/>
      <c r="BS69" s="95"/>
      <c r="BT69" s="96"/>
      <c r="BU69" s="73"/>
      <c r="BV69" s="74"/>
      <c r="BW69" s="74"/>
      <c r="BX69" s="74"/>
      <c r="BY69" s="74"/>
      <c r="BZ69" s="74"/>
      <c r="CA69" s="74"/>
      <c r="CB69" s="74"/>
      <c r="CC69" s="75"/>
      <c r="CD69" s="73"/>
      <c r="CE69" s="74"/>
      <c r="CF69" s="74"/>
      <c r="CG69" s="74"/>
      <c r="CH69" s="74"/>
      <c r="CI69" s="74"/>
      <c r="CJ69" s="74"/>
      <c r="CK69" s="74"/>
      <c r="CL69" s="75"/>
      <c r="CM69" s="100"/>
      <c r="CN69" s="101"/>
      <c r="CO69" s="101"/>
      <c r="CP69" s="101"/>
      <c r="CQ69" s="101"/>
      <c r="CR69" s="101"/>
      <c r="CS69" s="101"/>
      <c r="CT69" s="101"/>
      <c r="CU69" s="102"/>
    </row>
    <row r="70" spans="1:99" ht="13.5" customHeight="1">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64"/>
      <c r="AW70" s="65"/>
      <c r="AX70" s="65"/>
      <c r="AY70" s="65"/>
      <c r="AZ70" s="65"/>
      <c r="BA70" s="65"/>
      <c r="BB70" s="65"/>
      <c r="BC70" s="65"/>
      <c r="BD70" s="65"/>
      <c r="BE70" s="65"/>
      <c r="BF70" s="65"/>
      <c r="BG70" s="65"/>
      <c r="BH70" s="65"/>
      <c r="BI70" s="65"/>
      <c r="BJ70" s="65"/>
      <c r="BK70" s="65"/>
      <c r="BL70" s="67"/>
      <c r="BM70" s="67"/>
      <c r="BN70" s="67"/>
      <c r="BO70" s="67"/>
      <c r="BP70" s="67"/>
      <c r="BQ70" s="67"/>
      <c r="BR70" s="67"/>
      <c r="BS70" s="67"/>
      <c r="BT70" s="67"/>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110"/>
    </row>
    <row r="71" spans="1:99" ht="13.5" customHeight="1">
      <c r="A71" s="123" t="s">
        <v>119</v>
      </c>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4" t="s">
        <v>120</v>
      </c>
      <c r="AW71" s="125"/>
      <c r="AX71" s="125"/>
      <c r="AY71" s="125"/>
      <c r="AZ71" s="125" t="s">
        <v>73</v>
      </c>
      <c r="BA71" s="125"/>
      <c r="BB71" s="125"/>
      <c r="BC71" s="125"/>
      <c r="BD71" s="125"/>
      <c r="BE71" s="125"/>
      <c r="BF71" s="65"/>
      <c r="BG71" s="65"/>
      <c r="BH71" s="65"/>
      <c r="BI71" s="65"/>
      <c r="BJ71" s="65"/>
      <c r="BK71" s="65"/>
      <c r="BL71" s="66">
        <f>BL72+BL108+BL123+BL93++BL114+BL120</f>
        <v>38627500</v>
      </c>
      <c r="BM71" s="67"/>
      <c r="BN71" s="67"/>
      <c r="BO71" s="67"/>
      <c r="BP71" s="67"/>
      <c r="BQ71" s="67"/>
      <c r="BR71" s="67"/>
      <c r="BS71" s="67"/>
      <c r="BT71" s="67"/>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110"/>
    </row>
    <row r="72" spans="1:99">
      <c r="A72" s="142" t="s">
        <v>78</v>
      </c>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95"/>
      <c r="AV72" s="81" t="s">
        <v>121</v>
      </c>
      <c r="AW72" s="82"/>
      <c r="AX72" s="82"/>
      <c r="AY72" s="83"/>
      <c r="AZ72" s="84" t="s">
        <v>73</v>
      </c>
      <c r="BA72" s="82"/>
      <c r="BB72" s="82"/>
      <c r="BC72" s="82"/>
      <c r="BD72" s="82"/>
      <c r="BE72" s="83"/>
      <c r="BF72" s="84"/>
      <c r="BG72" s="82"/>
      <c r="BH72" s="82"/>
      <c r="BI72" s="82"/>
      <c r="BJ72" s="82"/>
      <c r="BK72" s="83"/>
      <c r="BL72" s="93">
        <f>BL74+BL76+BL77+BL79</f>
        <v>21510500</v>
      </c>
      <c r="BM72" s="86"/>
      <c r="BN72" s="86"/>
      <c r="BO72" s="86"/>
      <c r="BP72" s="86"/>
      <c r="BQ72" s="86"/>
      <c r="BR72" s="86"/>
      <c r="BS72" s="86"/>
      <c r="BT72" s="87"/>
      <c r="BU72" s="69"/>
      <c r="BV72" s="70"/>
      <c r="BW72" s="70"/>
      <c r="BX72" s="70"/>
      <c r="BY72" s="70"/>
      <c r="BZ72" s="70"/>
      <c r="CA72" s="70"/>
      <c r="CB72" s="70"/>
      <c r="CC72" s="72"/>
      <c r="CD72" s="69"/>
      <c r="CE72" s="70"/>
      <c r="CF72" s="70"/>
      <c r="CG72" s="70"/>
      <c r="CH72" s="70"/>
      <c r="CI72" s="70"/>
      <c r="CJ72" s="70"/>
      <c r="CK72" s="70"/>
      <c r="CL72" s="72"/>
      <c r="CM72" s="97" t="s">
        <v>73</v>
      </c>
      <c r="CN72" s="98"/>
      <c r="CO72" s="98"/>
      <c r="CP72" s="98"/>
      <c r="CQ72" s="98"/>
      <c r="CR72" s="98"/>
      <c r="CS72" s="98"/>
      <c r="CT72" s="98"/>
      <c r="CU72" s="99"/>
    </row>
    <row r="73" spans="1:99">
      <c r="A73" s="176" t="s">
        <v>122</v>
      </c>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7"/>
      <c r="AV73" s="89"/>
      <c r="AW73" s="90"/>
      <c r="AX73" s="90"/>
      <c r="AY73" s="91"/>
      <c r="AZ73" s="92"/>
      <c r="BA73" s="90"/>
      <c r="BB73" s="90"/>
      <c r="BC73" s="90"/>
      <c r="BD73" s="90"/>
      <c r="BE73" s="91"/>
      <c r="BF73" s="92"/>
      <c r="BG73" s="90"/>
      <c r="BH73" s="90"/>
      <c r="BI73" s="90"/>
      <c r="BJ73" s="90"/>
      <c r="BK73" s="91"/>
      <c r="BL73" s="94"/>
      <c r="BM73" s="95"/>
      <c r="BN73" s="95"/>
      <c r="BO73" s="95"/>
      <c r="BP73" s="95"/>
      <c r="BQ73" s="95"/>
      <c r="BR73" s="95"/>
      <c r="BS73" s="95"/>
      <c r="BT73" s="96"/>
      <c r="BU73" s="73"/>
      <c r="BV73" s="74"/>
      <c r="BW73" s="74"/>
      <c r="BX73" s="74"/>
      <c r="BY73" s="74"/>
      <c r="BZ73" s="74"/>
      <c r="CA73" s="74"/>
      <c r="CB73" s="74"/>
      <c r="CC73" s="75"/>
      <c r="CD73" s="73"/>
      <c r="CE73" s="74"/>
      <c r="CF73" s="74"/>
      <c r="CG73" s="74"/>
      <c r="CH73" s="74"/>
      <c r="CI73" s="74"/>
      <c r="CJ73" s="74"/>
      <c r="CK73" s="74"/>
      <c r="CL73" s="75"/>
      <c r="CM73" s="100"/>
      <c r="CN73" s="101"/>
      <c r="CO73" s="101"/>
      <c r="CP73" s="101"/>
      <c r="CQ73" s="101"/>
      <c r="CR73" s="101"/>
      <c r="CS73" s="101"/>
      <c r="CT73" s="101"/>
      <c r="CU73" s="102"/>
    </row>
    <row r="74" spans="1:99">
      <c r="A74" s="108" t="s">
        <v>78</v>
      </c>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9"/>
      <c r="AV74" s="81" t="s">
        <v>123</v>
      </c>
      <c r="AW74" s="82"/>
      <c r="AX74" s="82"/>
      <c r="AY74" s="83"/>
      <c r="AZ74" s="84" t="s">
        <v>124</v>
      </c>
      <c r="BA74" s="82"/>
      <c r="BB74" s="82"/>
      <c r="BC74" s="82"/>
      <c r="BD74" s="82"/>
      <c r="BE74" s="83"/>
      <c r="BF74" s="84" t="s">
        <v>125</v>
      </c>
      <c r="BG74" s="82"/>
      <c r="BH74" s="82"/>
      <c r="BI74" s="82"/>
      <c r="BJ74" s="82"/>
      <c r="BK74" s="83"/>
      <c r="BL74" s="93">
        <v>16519100</v>
      </c>
      <c r="BM74" s="86"/>
      <c r="BN74" s="86"/>
      <c r="BO74" s="86"/>
      <c r="BP74" s="86"/>
      <c r="BQ74" s="86"/>
      <c r="BR74" s="86"/>
      <c r="BS74" s="86"/>
      <c r="BT74" s="87"/>
      <c r="BU74" s="69"/>
      <c r="BV74" s="70"/>
      <c r="BW74" s="70"/>
      <c r="BX74" s="70"/>
      <c r="BY74" s="70"/>
      <c r="BZ74" s="70"/>
      <c r="CA74" s="70"/>
      <c r="CB74" s="70"/>
      <c r="CC74" s="72"/>
      <c r="CD74" s="69"/>
      <c r="CE74" s="70"/>
      <c r="CF74" s="70"/>
      <c r="CG74" s="70"/>
      <c r="CH74" s="70"/>
      <c r="CI74" s="70"/>
      <c r="CJ74" s="70"/>
      <c r="CK74" s="70"/>
      <c r="CL74" s="72"/>
      <c r="CM74" s="97" t="s">
        <v>73</v>
      </c>
      <c r="CN74" s="98"/>
      <c r="CO74" s="98"/>
      <c r="CP74" s="98"/>
      <c r="CQ74" s="98"/>
      <c r="CR74" s="98"/>
      <c r="CS74" s="98"/>
      <c r="CT74" s="98"/>
      <c r="CU74" s="99"/>
    </row>
    <row r="75" spans="1:99">
      <c r="A75" s="79" t="s">
        <v>126</v>
      </c>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89"/>
      <c r="AW75" s="90"/>
      <c r="AX75" s="90"/>
      <c r="AY75" s="91"/>
      <c r="AZ75" s="92"/>
      <c r="BA75" s="90"/>
      <c r="BB75" s="90"/>
      <c r="BC75" s="90"/>
      <c r="BD75" s="90"/>
      <c r="BE75" s="91"/>
      <c r="BF75" s="92"/>
      <c r="BG75" s="90"/>
      <c r="BH75" s="90"/>
      <c r="BI75" s="90"/>
      <c r="BJ75" s="90"/>
      <c r="BK75" s="91"/>
      <c r="BL75" s="94"/>
      <c r="BM75" s="95"/>
      <c r="BN75" s="95"/>
      <c r="BO75" s="95"/>
      <c r="BP75" s="95"/>
      <c r="BQ75" s="95"/>
      <c r="BR75" s="95"/>
      <c r="BS75" s="95"/>
      <c r="BT75" s="96"/>
      <c r="BU75" s="73"/>
      <c r="BV75" s="74"/>
      <c r="BW75" s="74"/>
      <c r="BX75" s="74"/>
      <c r="BY75" s="74"/>
      <c r="BZ75" s="74"/>
      <c r="CA75" s="74"/>
      <c r="CB75" s="74"/>
      <c r="CC75" s="75"/>
      <c r="CD75" s="73"/>
      <c r="CE75" s="74"/>
      <c r="CF75" s="74"/>
      <c r="CG75" s="74"/>
      <c r="CH75" s="74"/>
      <c r="CI75" s="74"/>
      <c r="CJ75" s="74"/>
      <c r="CK75" s="74"/>
      <c r="CL75" s="75"/>
      <c r="CM75" s="100"/>
      <c r="CN75" s="101"/>
      <c r="CO75" s="101"/>
      <c r="CP75" s="101"/>
      <c r="CQ75" s="101"/>
      <c r="CR75" s="101"/>
      <c r="CS75" s="101"/>
      <c r="CT75" s="101"/>
      <c r="CU75" s="102"/>
    </row>
    <row r="76" spans="1:99" ht="13.5" customHeight="1">
      <c r="A76" s="103" t="s">
        <v>127</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64" t="s">
        <v>128</v>
      </c>
      <c r="AW76" s="65"/>
      <c r="AX76" s="65"/>
      <c r="AY76" s="65"/>
      <c r="AZ76" s="65" t="s">
        <v>129</v>
      </c>
      <c r="BA76" s="65"/>
      <c r="BB76" s="65"/>
      <c r="BC76" s="65"/>
      <c r="BD76" s="65"/>
      <c r="BE76" s="65"/>
      <c r="BF76" s="65" t="s">
        <v>130</v>
      </c>
      <c r="BG76" s="65"/>
      <c r="BH76" s="65"/>
      <c r="BI76" s="65"/>
      <c r="BJ76" s="65"/>
      <c r="BK76" s="65"/>
      <c r="BL76" s="66">
        <f>[1]Шкл!$D$10</f>
        <v>2600</v>
      </c>
      <c r="BM76" s="67"/>
      <c r="BN76" s="67"/>
      <c r="BO76" s="67"/>
      <c r="BP76" s="67"/>
      <c r="BQ76" s="67"/>
      <c r="BR76" s="67"/>
      <c r="BS76" s="67"/>
      <c r="BT76" s="67"/>
      <c r="BU76" s="68"/>
      <c r="BV76" s="68"/>
      <c r="BW76" s="68"/>
      <c r="BX76" s="68"/>
      <c r="BY76" s="68"/>
      <c r="BZ76" s="68"/>
      <c r="CA76" s="68"/>
      <c r="CB76" s="68"/>
      <c r="CC76" s="68"/>
      <c r="CD76" s="68"/>
      <c r="CE76" s="68"/>
      <c r="CF76" s="68"/>
      <c r="CG76" s="68"/>
      <c r="CH76" s="68"/>
      <c r="CI76" s="68"/>
      <c r="CJ76" s="68"/>
      <c r="CK76" s="68"/>
      <c r="CL76" s="68"/>
      <c r="CM76" s="77" t="s">
        <v>73</v>
      </c>
      <c r="CN76" s="77"/>
      <c r="CO76" s="77"/>
      <c r="CP76" s="77"/>
      <c r="CQ76" s="77"/>
      <c r="CR76" s="77"/>
      <c r="CS76" s="77"/>
      <c r="CT76" s="77"/>
      <c r="CU76" s="78"/>
    </row>
    <row r="77" spans="1:99">
      <c r="A77" s="107" t="s">
        <v>131</v>
      </c>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81" t="s">
        <v>132</v>
      </c>
      <c r="AW77" s="82"/>
      <c r="AX77" s="82"/>
      <c r="AY77" s="83"/>
      <c r="AZ77" s="84" t="s">
        <v>133</v>
      </c>
      <c r="BA77" s="82"/>
      <c r="BB77" s="82"/>
      <c r="BC77" s="82"/>
      <c r="BD77" s="82"/>
      <c r="BE77" s="83"/>
      <c r="BF77" s="84"/>
      <c r="BG77" s="82"/>
      <c r="BH77" s="82"/>
      <c r="BI77" s="82"/>
      <c r="BJ77" s="82"/>
      <c r="BK77" s="83"/>
      <c r="BL77" s="85"/>
      <c r="BM77" s="86"/>
      <c r="BN77" s="86"/>
      <c r="BO77" s="86"/>
      <c r="BP77" s="86"/>
      <c r="BQ77" s="86"/>
      <c r="BR77" s="86"/>
      <c r="BS77" s="86"/>
      <c r="BT77" s="87"/>
      <c r="BU77" s="69"/>
      <c r="BV77" s="70"/>
      <c r="BW77" s="70"/>
      <c r="BX77" s="70"/>
      <c r="BY77" s="70"/>
      <c r="BZ77" s="70"/>
      <c r="CA77" s="70"/>
      <c r="CB77" s="70"/>
      <c r="CC77" s="72"/>
      <c r="CD77" s="69"/>
      <c r="CE77" s="70"/>
      <c r="CF77" s="70"/>
      <c r="CG77" s="70"/>
      <c r="CH77" s="70"/>
      <c r="CI77" s="70"/>
      <c r="CJ77" s="70"/>
      <c r="CK77" s="70"/>
      <c r="CL77" s="72"/>
      <c r="CM77" s="97" t="s">
        <v>73</v>
      </c>
      <c r="CN77" s="98"/>
      <c r="CO77" s="98"/>
      <c r="CP77" s="98"/>
      <c r="CQ77" s="98"/>
      <c r="CR77" s="98"/>
      <c r="CS77" s="98"/>
      <c r="CT77" s="98"/>
      <c r="CU77" s="99"/>
    </row>
    <row r="78" spans="1:99">
      <c r="A78" s="79" t="s">
        <v>134</v>
      </c>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89"/>
      <c r="AW78" s="90"/>
      <c r="AX78" s="90"/>
      <c r="AY78" s="91"/>
      <c r="AZ78" s="92"/>
      <c r="BA78" s="90"/>
      <c r="BB78" s="90"/>
      <c r="BC78" s="90"/>
      <c r="BD78" s="90"/>
      <c r="BE78" s="91"/>
      <c r="BF78" s="92"/>
      <c r="BG78" s="90"/>
      <c r="BH78" s="90"/>
      <c r="BI78" s="90"/>
      <c r="BJ78" s="90"/>
      <c r="BK78" s="91"/>
      <c r="BL78" s="94"/>
      <c r="BM78" s="95"/>
      <c r="BN78" s="95"/>
      <c r="BO78" s="95"/>
      <c r="BP78" s="95"/>
      <c r="BQ78" s="95"/>
      <c r="BR78" s="95"/>
      <c r="BS78" s="95"/>
      <c r="BT78" s="96"/>
      <c r="BU78" s="73"/>
      <c r="BV78" s="74"/>
      <c r="BW78" s="74"/>
      <c r="BX78" s="74"/>
      <c r="BY78" s="74"/>
      <c r="BZ78" s="74"/>
      <c r="CA78" s="74"/>
      <c r="CB78" s="74"/>
      <c r="CC78" s="75"/>
      <c r="CD78" s="73"/>
      <c r="CE78" s="74"/>
      <c r="CF78" s="74"/>
      <c r="CG78" s="74"/>
      <c r="CH78" s="74"/>
      <c r="CI78" s="74"/>
      <c r="CJ78" s="74"/>
      <c r="CK78" s="74"/>
      <c r="CL78" s="75"/>
      <c r="CM78" s="100"/>
      <c r="CN78" s="101"/>
      <c r="CO78" s="101"/>
      <c r="CP78" s="101"/>
      <c r="CQ78" s="101"/>
      <c r="CR78" s="101"/>
      <c r="CS78" s="101"/>
      <c r="CT78" s="101"/>
      <c r="CU78" s="102"/>
    </row>
    <row r="79" spans="1:99">
      <c r="A79" s="104" t="s">
        <v>135</v>
      </c>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6"/>
      <c r="AV79" s="81" t="s">
        <v>136</v>
      </c>
      <c r="AW79" s="82"/>
      <c r="AX79" s="82"/>
      <c r="AY79" s="83"/>
      <c r="AZ79" s="84" t="s">
        <v>137</v>
      </c>
      <c r="BA79" s="82"/>
      <c r="BB79" s="82"/>
      <c r="BC79" s="82"/>
      <c r="BD79" s="82"/>
      <c r="BE79" s="83"/>
      <c r="BF79" s="84"/>
      <c r="BG79" s="82"/>
      <c r="BH79" s="82"/>
      <c r="BI79" s="82"/>
      <c r="BJ79" s="82"/>
      <c r="BK79" s="83"/>
      <c r="BL79" s="93">
        <f>BL81</f>
        <v>4988800</v>
      </c>
      <c r="BM79" s="86"/>
      <c r="BN79" s="86"/>
      <c r="BO79" s="86"/>
      <c r="BP79" s="86"/>
      <c r="BQ79" s="86"/>
      <c r="BR79" s="86"/>
      <c r="BS79" s="86"/>
      <c r="BT79" s="87"/>
      <c r="BU79" s="69"/>
      <c r="BV79" s="70"/>
      <c r="BW79" s="70"/>
      <c r="BX79" s="70"/>
      <c r="BY79" s="70"/>
      <c r="BZ79" s="70"/>
      <c r="CA79" s="70"/>
      <c r="CB79" s="70"/>
      <c r="CC79" s="72"/>
      <c r="CD79" s="69"/>
      <c r="CE79" s="70"/>
      <c r="CF79" s="70"/>
      <c r="CG79" s="70"/>
      <c r="CH79" s="70"/>
      <c r="CI79" s="70"/>
      <c r="CJ79" s="70"/>
      <c r="CK79" s="70"/>
      <c r="CL79" s="72"/>
      <c r="CM79" s="97" t="s">
        <v>73</v>
      </c>
      <c r="CN79" s="98"/>
      <c r="CO79" s="98"/>
      <c r="CP79" s="98"/>
      <c r="CQ79" s="98"/>
      <c r="CR79" s="98"/>
      <c r="CS79" s="98"/>
      <c r="CT79" s="98"/>
      <c r="CU79" s="99"/>
    </row>
    <row r="80" spans="1:99">
      <c r="A80" s="79" t="s">
        <v>138</v>
      </c>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89"/>
      <c r="AW80" s="90"/>
      <c r="AX80" s="90"/>
      <c r="AY80" s="91"/>
      <c r="AZ80" s="92"/>
      <c r="BA80" s="90"/>
      <c r="BB80" s="90"/>
      <c r="BC80" s="90"/>
      <c r="BD80" s="90"/>
      <c r="BE80" s="91"/>
      <c r="BF80" s="92"/>
      <c r="BG80" s="90"/>
      <c r="BH80" s="90"/>
      <c r="BI80" s="90"/>
      <c r="BJ80" s="90"/>
      <c r="BK80" s="91"/>
      <c r="BL80" s="94"/>
      <c r="BM80" s="95"/>
      <c r="BN80" s="95"/>
      <c r="BO80" s="95"/>
      <c r="BP80" s="95"/>
      <c r="BQ80" s="95"/>
      <c r="BR80" s="95"/>
      <c r="BS80" s="95"/>
      <c r="BT80" s="96"/>
      <c r="BU80" s="73"/>
      <c r="BV80" s="74"/>
      <c r="BW80" s="74"/>
      <c r="BX80" s="74"/>
      <c r="BY80" s="74"/>
      <c r="BZ80" s="74"/>
      <c r="CA80" s="74"/>
      <c r="CB80" s="74"/>
      <c r="CC80" s="75"/>
      <c r="CD80" s="73"/>
      <c r="CE80" s="74"/>
      <c r="CF80" s="74"/>
      <c r="CG80" s="74"/>
      <c r="CH80" s="74"/>
      <c r="CI80" s="74"/>
      <c r="CJ80" s="74"/>
      <c r="CK80" s="74"/>
      <c r="CL80" s="75"/>
      <c r="CM80" s="100"/>
      <c r="CN80" s="101"/>
      <c r="CO80" s="101"/>
      <c r="CP80" s="101"/>
      <c r="CQ80" s="101"/>
      <c r="CR80" s="101"/>
      <c r="CS80" s="101"/>
      <c r="CT80" s="101"/>
      <c r="CU80" s="102"/>
    </row>
    <row r="81" spans="1:99">
      <c r="A81" s="76" t="s">
        <v>78</v>
      </c>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81" t="s">
        <v>139</v>
      </c>
      <c r="AW81" s="82"/>
      <c r="AX81" s="82"/>
      <c r="AY81" s="83"/>
      <c r="AZ81" s="84" t="s">
        <v>137</v>
      </c>
      <c r="BA81" s="82"/>
      <c r="BB81" s="82"/>
      <c r="BC81" s="82"/>
      <c r="BD81" s="82"/>
      <c r="BE81" s="83"/>
      <c r="BF81" s="84" t="s">
        <v>140</v>
      </c>
      <c r="BG81" s="82"/>
      <c r="BH81" s="82"/>
      <c r="BI81" s="82"/>
      <c r="BJ81" s="82"/>
      <c r="BK81" s="83"/>
      <c r="BL81" s="93">
        <v>4988800</v>
      </c>
      <c r="BM81" s="86"/>
      <c r="BN81" s="86"/>
      <c r="BO81" s="86"/>
      <c r="BP81" s="86"/>
      <c r="BQ81" s="86"/>
      <c r="BR81" s="86"/>
      <c r="BS81" s="86"/>
      <c r="BT81" s="87"/>
      <c r="BU81" s="69"/>
      <c r="BV81" s="70"/>
      <c r="BW81" s="70"/>
      <c r="BX81" s="70"/>
      <c r="BY81" s="70"/>
      <c r="BZ81" s="70"/>
      <c r="CA81" s="70"/>
      <c r="CB81" s="70"/>
      <c r="CC81" s="72"/>
      <c r="CD81" s="69"/>
      <c r="CE81" s="70"/>
      <c r="CF81" s="70"/>
      <c r="CG81" s="70"/>
      <c r="CH81" s="70"/>
      <c r="CI81" s="70"/>
      <c r="CJ81" s="70"/>
      <c r="CK81" s="70"/>
      <c r="CL81" s="72"/>
      <c r="CM81" s="97" t="s">
        <v>73</v>
      </c>
      <c r="CN81" s="98"/>
      <c r="CO81" s="98"/>
      <c r="CP81" s="98"/>
      <c r="CQ81" s="98"/>
      <c r="CR81" s="98"/>
      <c r="CS81" s="98"/>
      <c r="CT81" s="98"/>
      <c r="CU81" s="99"/>
    </row>
    <row r="82" spans="1:99">
      <c r="A82" s="63" t="s">
        <v>141</v>
      </c>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89"/>
      <c r="AW82" s="90"/>
      <c r="AX82" s="90"/>
      <c r="AY82" s="91"/>
      <c r="AZ82" s="92"/>
      <c r="BA82" s="90"/>
      <c r="BB82" s="90"/>
      <c r="BC82" s="90"/>
      <c r="BD82" s="90"/>
      <c r="BE82" s="91"/>
      <c r="BF82" s="92"/>
      <c r="BG82" s="90"/>
      <c r="BH82" s="90"/>
      <c r="BI82" s="90"/>
      <c r="BJ82" s="90"/>
      <c r="BK82" s="91"/>
      <c r="BL82" s="94"/>
      <c r="BM82" s="95"/>
      <c r="BN82" s="95"/>
      <c r="BO82" s="95"/>
      <c r="BP82" s="95"/>
      <c r="BQ82" s="95"/>
      <c r="BR82" s="95"/>
      <c r="BS82" s="95"/>
      <c r="BT82" s="96"/>
      <c r="BU82" s="73"/>
      <c r="BV82" s="74"/>
      <c r="BW82" s="74"/>
      <c r="BX82" s="74"/>
      <c r="BY82" s="74"/>
      <c r="BZ82" s="74"/>
      <c r="CA82" s="74"/>
      <c r="CB82" s="74"/>
      <c r="CC82" s="75"/>
      <c r="CD82" s="73"/>
      <c r="CE82" s="74"/>
      <c r="CF82" s="74"/>
      <c r="CG82" s="74"/>
      <c r="CH82" s="74"/>
      <c r="CI82" s="74"/>
      <c r="CJ82" s="74"/>
      <c r="CK82" s="74"/>
      <c r="CL82" s="75"/>
      <c r="CM82" s="100"/>
      <c r="CN82" s="101"/>
      <c r="CO82" s="101"/>
      <c r="CP82" s="101"/>
      <c r="CQ82" s="101"/>
      <c r="CR82" s="101"/>
      <c r="CS82" s="101"/>
      <c r="CT82" s="101"/>
      <c r="CU82" s="102"/>
    </row>
    <row r="83" spans="1:99" ht="15" customHeight="1">
      <c r="A83" s="88" t="s">
        <v>142</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64" t="s">
        <v>143</v>
      </c>
      <c r="AW83" s="65"/>
      <c r="AX83" s="65"/>
      <c r="AY83" s="65"/>
      <c r="AZ83" s="65" t="s">
        <v>137</v>
      </c>
      <c r="BA83" s="65"/>
      <c r="BB83" s="65"/>
      <c r="BC83" s="65"/>
      <c r="BD83" s="65"/>
      <c r="BE83" s="65"/>
      <c r="BF83" s="65"/>
      <c r="BG83" s="65"/>
      <c r="BH83" s="65"/>
      <c r="BI83" s="65"/>
      <c r="BJ83" s="65"/>
      <c r="BK83" s="65"/>
      <c r="BL83" s="67"/>
      <c r="BM83" s="67"/>
      <c r="BN83" s="67"/>
      <c r="BO83" s="67"/>
      <c r="BP83" s="67"/>
      <c r="BQ83" s="67"/>
      <c r="BR83" s="67"/>
      <c r="BS83" s="67"/>
      <c r="BT83" s="67"/>
      <c r="BU83" s="68"/>
      <c r="BV83" s="68"/>
      <c r="BW83" s="68"/>
      <c r="BX83" s="68"/>
      <c r="BY83" s="68"/>
      <c r="BZ83" s="68"/>
      <c r="CA83" s="68"/>
      <c r="CB83" s="68"/>
      <c r="CC83" s="68"/>
      <c r="CD83" s="68"/>
      <c r="CE83" s="68"/>
      <c r="CF83" s="68"/>
      <c r="CG83" s="68"/>
      <c r="CH83" s="68"/>
      <c r="CI83" s="68"/>
      <c r="CJ83" s="68"/>
      <c r="CK83" s="68"/>
      <c r="CL83" s="68"/>
      <c r="CM83" s="77" t="s">
        <v>73</v>
      </c>
      <c r="CN83" s="77"/>
      <c r="CO83" s="77"/>
      <c r="CP83" s="77"/>
      <c r="CQ83" s="77"/>
      <c r="CR83" s="77"/>
      <c r="CS83" s="77"/>
      <c r="CT83" s="77"/>
      <c r="CU83" s="78"/>
    </row>
    <row r="84" spans="1:99">
      <c r="A84" s="107" t="s">
        <v>144</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81"/>
      <c r="AV84" s="81" t="s">
        <v>145</v>
      </c>
      <c r="AW84" s="82"/>
      <c r="AX84" s="82"/>
      <c r="AY84" s="83"/>
      <c r="AZ84" s="84" t="s">
        <v>146</v>
      </c>
      <c r="BA84" s="82"/>
      <c r="BB84" s="82"/>
      <c r="BC84" s="82"/>
      <c r="BD84" s="82"/>
      <c r="BE84" s="83"/>
      <c r="BF84" s="84"/>
      <c r="BG84" s="82"/>
      <c r="BH84" s="82"/>
      <c r="BI84" s="82"/>
      <c r="BJ84" s="82"/>
      <c r="BK84" s="83"/>
      <c r="BL84" s="85"/>
      <c r="BM84" s="86"/>
      <c r="BN84" s="86"/>
      <c r="BO84" s="86"/>
      <c r="BP84" s="86"/>
      <c r="BQ84" s="86"/>
      <c r="BR84" s="86"/>
      <c r="BS84" s="86"/>
      <c r="BT84" s="87"/>
      <c r="BU84" s="69"/>
      <c r="BV84" s="70"/>
      <c r="BW84" s="70"/>
      <c r="BX84" s="70"/>
      <c r="BY84" s="70"/>
      <c r="BZ84" s="70"/>
      <c r="CA84" s="70"/>
      <c r="CB84" s="70"/>
      <c r="CC84" s="72"/>
      <c r="CD84" s="69"/>
      <c r="CE84" s="70"/>
      <c r="CF84" s="70"/>
      <c r="CG84" s="70"/>
      <c r="CH84" s="70"/>
      <c r="CI84" s="70"/>
      <c r="CJ84" s="70"/>
      <c r="CK84" s="70"/>
      <c r="CL84" s="72"/>
      <c r="CM84" s="97" t="s">
        <v>73</v>
      </c>
      <c r="CN84" s="98"/>
      <c r="CO84" s="98"/>
      <c r="CP84" s="98"/>
      <c r="CQ84" s="98"/>
      <c r="CR84" s="98"/>
      <c r="CS84" s="98"/>
      <c r="CT84" s="98"/>
      <c r="CU84" s="99"/>
    </row>
    <row r="85" spans="1:99">
      <c r="A85" s="79" t="s">
        <v>147</v>
      </c>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89"/>
      <c r="AW85" s="90"/>
      <c r="AX85" s="90"/>
      <c r="AY85" s="91"/>
      <c r="AZ85" s="92"/>
      <c r="BA85" s="90"/>
      <c r="BB85" s="90"/>
      <c r="BC85" s="90"/>
      <c r="BD85" s="90"/>
      <c r="BE85" s="91"/>
      <c r="BF85" s="92"/>
      <c r="BG85" s="90"/>
      <c r="BH85" s="90"/>
      <c r="BI85" s="90"/>
      <c r="BJ85" s="90"/>
      <c r="BK85" s="91"/>
      <c r="BL85" s="94"/>
      <c r="BM85" s="95"/>
      <c r="BN85" s="95"/>
      <c r="BO85" s="95"/>
      <c r="BP85" s="95"/>
      <c r="BQ85" s="95"/>
      <c r="BR85" s="95"/>
      <c r="BS85" s="95"/>
      <c r="BT85" s="96"/>
      <c r="BU85" s="73"/>
      <c r="BV85" s="74"/>
      <c r="BW85" s="74"/>
      <c r="BX85" s="74"/>
      <c r="BY85" s="74"/>
      <c r="BZ85" s="74"/>
      <c r="CA85" s="74"/>
      <c r="CB85" s="74"/>
      <c r="CC85" s="75"/>
      <c r="CD85" s="73"/>
      <c r="CE85" s="74"/>
      <c r="CF85" s="74"/>
      <c r="CG85" s="74"/>
      <c r="CH85" s="74"/>
      <c r="CI85" s="74"/>
      <c r="CJ85" s="74"/>
      <c r="CK85" s="74"/>
      <c r="CL85" s="75"/>
      <c r="CM85" s="100"/>
      <c r="CN85" s="101"/>
      <c r="CO85" s="101"/>
      <c r="CP85" s="101"/>
      <c r="CQ85" s="101"/>
      <c r="CR85" s="101"/>
      <c r="CS85" s="101"/>
      <c r="CT85" s="101"/>
      <c r="CU85" s="102"/>
    </row>
    <row r="86" spans="1:99">
      <c r="A86" s="107" t="s">
        <v>148</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81"/>
      <c r="AV86" s="81" t="s">
        <v>149</v>
      </c>
      <c r="AW86" s="82"/>
      <c r="AX86" s="82"/>
      <c r="AY86" s="83"/>
      <c r="AZ86" s="84" t="s">
        <v>150</v>
      </c>
      <c r="BA86" s="82"/>
      <c r="BB86" s="82"/>
      <c r="BC86" s="82"/>
      <c r="BD86" s="82"/>
      <c r="BE86" s="83"/>
      <c r="BF86" s="84"/>
      <c r="BG86" s="82"/>
      <c r="BH86" s="82"/>
      <c r="BI86" s="82"/>
      <c r="BJ86" s="82"/>
      <c r="BK86" s="83"/>
      <c r="BL86" s="85"/>
      <c r="BM86" s="86"/>
      <c r="BN86" s="86"/>
      <c r="BO86" s="86"/>
      <c r="BP86" s="86"/>
      <c r="BQ86" s="86"/>
      <c r="BR86" s="86"/>
      <c r="BS86" s="86"/>
      <c r="BT86" s="87"/>
      <c r="BU86" s="69"/>
      <c r="BV86" s="70"/>
      <c r="BW86" s="70"/>
      <c r="BX86" s="70"/>
      <c r="BY86" s="70"/>
      <c r="BZ86" s="70"/>
      <c r="CA86" s="70"/>
      <c r="CB86" s="70"/>
      <c r="CC86" s="72"/>
      <c r="CD86" s="69"/>
      <c r="CE86" s="70"/>
      <c r="CF86" s="70"/>
      <c r="CG86" s="70"/>
      <c r="CH86" s="70"/>
      <c r="CI86" s="70"/>
      <c r="CJ86" s="70"/>
      <c r="CK86" s="70"/>
      <c r="CL86" s="72"/>
      <c r="CM86" s="97" t="s">
        <v>73</v>
      </c>
      <c r="CN86" s="98"/>
      <c r="CO86" s="98"/>
      <c r="CP86" s="98"/>
      <c r="CQ86" s="98"/>
      <c r="CR86" s="98"/>
      <c r="CS86" s="98"/>
      <c r="CT86" s="98"/>
      <c r="CU86" s="99"/>
    </row>
    <row r="87" spans="1:99">
      <c r="A87" s="79" t="s">
        <v>147</v>
      </c>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89"/>
      <c r="AW87" s="90"/>
      <c r="AX87" s="90"/>
      <c r="AY87" s="91"/>
      <c r="AZ87" s="92"/>
      <c r="BA87" s="90"/>
      <c r="BB87" s="90"/>
      <c r="BC87" s="90"/>
      <c r="BD87" s="90"/>
      <c r="BE87" s="91"/>
      <c r="BF87" s="92"/>
      <c r="BG87" s="90"/>
      <c r="BH87" s="90"/>
      <c r="BI87" s="90"/>
      <c r="BJ87" s="90"/>
      <c r="BK87" s="91"/>
      <c r="BL87" s="94"/>
      <c r="BM87" s="95"/>
      <c r="BN87" s="95"/>
      <c r="BO87" s="95"/>
      <c r="BP87" s="95"/>
      <c r="BQ87" s="95"/>
      <c r="BR87" s="95"/>
      <c r="BS87" s="95"/>
      <c r="BT87" s="96"/>
      <c r="BU87" s="73"/>
      <c r="BV87" s="74"/>
      <c r="BW87" s="74"/>
      <c r="BX87" s="74"/>
      <c r="BY87" s="74"/>
      <c r="BZ87" s="74"/>
      <c r="CA87" s="74"/>
      <c r="CB87" s="74"/>
      <c r="CC87" s="75"/>
      <c r="CD87" s="73"/>
      <c r="CE87" s="74"/>
      <c r="CF87" s="74"/>
      <c r="CG87" s="74"/>
      <c r="CH87" s="74"/>
      <c r="CI87" s="74"/>
      <c r="CJ87" s="74"/>
      <c r="CK87" s="74"/>
      <c r="CL87" s="75"/>
      <c r="CM87" s="100"/>
      <c r="CN87" s="101"/>
      <c r="CO87" s="101"/>
      <c r="CP87" s="101"/>
      <c r="CQ87" s="101"/>
      <c r="CR87" s="101"/>
      <c r="CS87" s="101"/>
      <c r="CT87" s="101"/>
      <c r="CU87" s="102"/>
    </row>
    <row r="88" spans="1:99">
      <c r="A88" s="104" t="s">
        <v>151</v>
      </c>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6"/>
      <c r="AV88" s="81" t="s">
        <v>152</v>
      </c>
      <c r="AW88" s="82"/>
      <c r="AX88" s="82"/>
      <c r="AY88" s="83"/>
      <c r="AZ88" s="84" t="s">
        <v>153</v>
      </c>
      <c r="BA88" s="82"/>
      <c r="BB88" s="82"/>
      <c r="BC88" s="82"/>
      <c r="BD88" s="82"/>
      <c r="BE88" s="83"/>
      <c r="BF88" s="84"/>
      <c r="BG88" s="82"/>
      <c r="BH88" s="82"/>
      <c r="BI88" s="82"/>
      <c r="BJ88" s="82"/>
      <c r="BK88" s="83"/>
      <c r="BL88" s="85"/>
      <c r="BM88" s="86"/>
      <c r="BN88" s="86"/>
      <c r="BO88" s="86"/>
      <c r="BP88" s="86"/>
      <c r="BQ88" s="86"/>
      <c r="BR88" s="86"/>
      <c r="BS88" s="86"/>
      <c r="BT88" s="87"/>
      <c r="BU88" s="69"/>
      <c r="BV88" s="70"/>
      <c r="BW88" s="70"/>
      <c r="BX88" s="70"/>
      <c r="BY88" s="70"/>
      <c r="BZ88" s="70"/>
      <c r="CA88" s="70"/>
      <c r="CB88" s="70"/>
      <c r="CC88" s="72"/>
      <c r="CD88" s="69"/>
      <c r="CE88" s="70"/>
      <c r="CF88" s="70"/>
      <c r="CG88" s="70"/>
      <c r="CH88" s="70"/>
      <c r="CI88" s="70"/>
      <c r="CJ88" s="70"/>
      <c r="CK88" s="70"/>
      <c r="CL88" s="72"/>
      <c r="CM88" s="97" t="s">
        <v>73</v>
      </c>
      <c r="CN88" s="98"/>
      <c r="CO88" s="98"/>
      <c r="CP88" s="98"/>
      <c r="CQ88" s="98"/>
      <c r="CR88" s="98"/>
      <c r="CS88" s="98"/>
      <c r="CT88" s="98"/>
      <c r="CU88" s="99"/>
    </row>
    <row r="89" spans="1:99">
      <c r="A89" s="79" t="s">
        <v>154</v>
      </c>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89"/>
      <c r="AW89" s="90"/>
      <c r="AX89" s="90"/>
      <c r="AY89" s="91"/>
      <c r="AZ89" s="92"/>
      <c r="BA89" s="90"/>
      <c r="BB89" s="90"/>
      <c r="BC89" s="90"/>
      <c r="BD89" s="90"/>
      <c r="BE89" s="91"/>
      <c r="BF89" s="92"/>
      <c r="BG89" s="90"/>
      <c r="BH89" s="90"/>
      <c r="BI89" s="90"/>
      <c r="BJ89" s="90"/>
      <c r="BK89" s="91"/>
      <c r="BL89" s="94"/>
      <c r="BM89" s="95"/>
      <c r="BN89" s="95"/>
      <c r="BO89" s="95"/>
      <c r="BP89" s="95"/>
      <c r="BQ89" s="95"/>
      <c r="BR89" s="95"/>
      <c r="BS89" s="95"/>
      <c r="BT89" s="96"/>
      <c r="BU89" s="73"/>
      <c r="BV89" s="74"/>
      <c r="BW89" s="74"/>
      <c r="BX89" s="74"/>
      <c r="BY89" s="74"/>
      <c r="BZ89" s="74"/>
      <c r="CA89" s="74"/>
      <c r="CB89" s="74"/>
      <c r="CC89" s="75"/>
      <c r="CD89" s="73"/>
      <c r="CE89" s="74"/>
      <c r="CF89" s="74"/>
      <c r="CG89" s="74"/>
      <c r="CH89" s="74"/>
      <c r="CI89" s="74"/>
      <c r="CJ89" s="74"/>
      <c r="CK89" s="74"/>
      <c r="CL89" s="75"/>
      <c r="CM89" s="100"/>
      <c r="CN89" s="101"/>
      <c r="CO89" s="101"/>
      <c r="CP89" s="101"/>
      <c r="CQ89" s="101"/>
      <c r="CR89" s="101"/>
      <c r="CS89" s="101"/>
      <c r="CT89" s="101"/>
      <c r="CU89" s="102"/>
    </row>
    <row r="90" spans="1:99">
      <c r="A90" s="76" t="s">
        <v>78</v>
      </c>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81" t="s">
        <v>155</v>
      </c>
      <c r="AW90" s="82"/>
      <c r="AX90" s="82"/>
      <c r="AY90" s="83"/>
      <c r="AZ90" s="84" t="s">
        <v>153</v>
      </c>
      <c r="BA90" s="82"/>
      <c r="BB90" s="82"/>
      <c r="BC90" s="82"/>
      <c r="BD90" s="82"/>
      <c r="BE90" s="83"/>
      <c r="BF90" s="84"/>
      <c r="BG90" s="82"/>
      <c r="BH90" s="82"/>
      <c r="BI90" s="82"/>
      <c r="BJ90" s="82"/>
      <c r="BK90" s="83"/>
      <c r="BL90" s="85"/>
      <c r="BM90" s="86"/>
      <c r="BN90" s="86"/>
      <c r="BO90" s="86"/>
      <c r="BP90" s="86"/>
      <c r="BQ90" s="86"/>
      <c r="BR90" s="86"/>
      <c r="BS90" s="86"/>
      <c r="BT90" s="87"/>
      <c r="BU90" s="69"/>
      <c r="BV90" s="70"/>
      <c r="BW90" s="70"/>
      <c r="BX90" s="70"/>
      <c r="BY90" s="70"/>
      <c r="BZ90" s="70"/>
      <c r="CA90" s="70"/>
      <c r="CB90" s="70"/>
      <c r="CC90" s="72"/>
      <c r="CD90" s="69"/>
      <c r="CE90" s="70"/>
      <c r="CF90" s="70"/>
      <c r="CG90" s="70"/>
      <c r="CH90" s="70"/>
      <c r="CI90" s="70"/>
      <c r="CJ90" s="70"/>
      <c r="CK90" s="70"/>
      <c r="CL90" s="72"/>
      <c r="CM90" s="97" t="s">
        <v>73</v>
      </c>
      <c r="CN90" s="98"/>
      <c r="CO90" s="98"/>
      <c r="CP90" s="98"/>
      <c r="CQ90" s="98"/>
      <c r="CR90" s="98"/>
      <c r="CS90" s="98"/>
      <c r="CT90" s="98"/>
      <c r="CU90" s="99"/>
    </row>
    <row r="91" spans="1:99">
      <c r="A91" s="63" t="s">
        <v>156</v>
      </c>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89"/>
      <c r="AW91" s="90"/>
      <c r="AX91" s="90"/>
      <c r="AY91" s="91"/>
      <c r="AZ91" s="92"/>
      <c r="BA91" s="90"/>
      <c r="BB91" s="90"/>
      <c r="BC91" s="90"/>
      <c r="BD91" s="90"/>
      <c r="BE91" s="91"/>
      <c r="BF91" s="92"/>
      <c r="BG91" s="90"/>
      <c r="BH91" s="90"/>
      <c r="BI91" s="90"/>
      <c r="BJ91" s="90"/>
      <c r="BK91" s="91"/>
      <c r="BL91" s="94"/>
      <c r="BM91" s="95"/>
      <c r="BN91" s="95"/>
      <c r="BO91" s="95"/>
      <c r="BP91" s="95"/>
      <c r="BQ91" s="95"/>
      <c r="BR91" s="95"/>
      <c r="BS91" s="95"/>
      <c r="BT91" s="96"/>
      <c r="BU91" s="73"/>
      <c r="BV91" s="74"/>
      <c r="BW91" s="74"/>
      <c r="BX91" s="74"/>
      <c r="BY91" s="74"/>
      <c r="BZ91" s="74"/>
      <c r="CA91" s="74"/>
      <c r="CB91" s="74"/>
      <c r="CC91" s="75"/>
      <c r="CD91" s="73"/>
      <c r="CE91" s="74"/>
      <c r="CF91" s="74"/>
      <c r="CG91" s="74"/>
      <c r="CH91" s="74"/>
      <c r="CI91" s="74"/>
      <c r="CJ91" s="74"/>
      <c r="CK91" s="74"/>
      <c r="CL91" s="75"/>
      <c r="CM91" s="100"/>
      <c r="CN91" s="101"/>
      <c r="CO91" s="101"/>
      <c r="CP91" s="101"/>
      <c r="CQ91" s="101"/>
      <c r="CR91" s="101"/>
      <c r="CS91" s="101"/>
      <c r="CT91" s="101"/>
      <c r="CU91" s="102"/>
    </row>
    <row r="92" spans="1:99" ht="13.5" customHeight="1">
      <c r="A92" s="88" t="s">
        <v>157</v>
      </c>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88"/>
      <c r="AT92" s="88"/>
      <c r="AU92" s="88"/>
      <c r="AV92" s="64" t="s">
        <v>158</v>
      </c>
      <c r="AW92" s="65"/>
      <c r="AX92" s="65"/>
      <c r="AY92" s="65"/>
      <c r="AZ92" s="65" t="s">
        <v>153</v>
      </c>
      <c r="BA92" s="65"/>
      <c r="BB92" s="65"/>
      <c r="BC92" s="65"/>
      <c r="BD92" s="65"/>
      <c r="BE92" s="65"/>
      <c r="BF92" s="65"/>
      <c r="BG92" s="65"/>
      <c r="BH92" s="65"/>
      <c r="BI92" s="65"/>
      <c r="BJ92" s="65"/>
      <c r="BK92" s="65"/>
      <c r="BL92" s="67"/>
      <c r="BM92" s="67"/>
      <c r="BN92" s="67"/>
      <c r="BO92" s="67"/>
      <c r="BP92" s="67"/>
      <c r="BQ92" s="67"/>
      <c r="BR92" s="67"/>
      <c r="BS92" s="67"/>
      <c r="BT92" s="67"/>
      <c r="BU92" s="68"/>
      <c r="BV92" s="68"/>
      <c r="BW92" s="68"/>
      <c r="BX92" s="68"/>
      <c r="BY92" s="68"/>
      <c r="BZ92" s="68"/>
      <c r="CA92" s="68"/>
      <c r="CB92" s="68"/>
      <c r="CC92" s="68"/>
      <c r="CD92" s="68"/>
      <c r="CE92" s="68"/>
      <c r="CF92" s="68"/>
      <c r="CG92" s="68"/>
      <c r="CH92" s="68"/>
      <c r="CI92" s="68"/>
      <c r="CJ92" s="68"/>
      <c r="CK92" s="68"/>
      <c r="CL92" s="68"/>
      <c r="CM92" s="77" t="s">
        <v>73</v>
      </c>
      <c r="CN92" s="77"/>
      <c r="CO92" s="77"/>
      <c r="CP92" s="77"/>
      <c r="CQ92" s="77"/>
      <c r="CR92" s="77"/>
      <c r="CS92" s="77"/>
      <c r="CT92" s="77"/>
      <c r="CU92" s="78"/>
    </row>
    <row r="93" spans="1:99" ht="13.5" customHeight="1">
      <c r="A93" s="111" t="s">
        <v>159</v>
      </c>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c r="AP93" s="111"/>
      <c r="AQ93" s="111"/>
      <c r="AR93" s="111"/>
      <c r="AS93" s="111"/>
      <c r="AT93" s="111"/>
      <c r="AU93" s="111"/>
      <c r="AV93" s="64" t="s">
        <v>160</v>
      </c>
      <c r="AW93" s="65"/>
      <c r="AX93" s="65"/>
      <c r="AY93" s="65"/>
      <c r="AZ93" s="65" t="s">
        <v>161</v>
      </c>
      <c r="BA93" s="65"/>
      <c r="BB93" s="65"/>
      <c r="BC93" s="65"/>
      <c r="BD93" s="65"/>
      <c r="BE93" s="65"/>
      <c r="BF93" s="65" t="s">
        <v>105</v>
      </c>
      <c r="BG93" s="65"/>
      <c r="BH93" s="65"/>
      <c r="BI93" s="65"/>
      <c r="BJ93" s="65"/>
      <c r="BK93" s="65"/>
      <c r="BL93" s="66">
        <f>'[1]Прзд, льгт 0702,0703'!$F$4+'[1]Прзд, льгт 0702,0703'!$X$4</f>
        <v>1213600</v>
      </c>
      <c r="BM93" s="67"/>
      <c r="BN93" s="67"/>
      <c r="BO93" s="67"/>
      <c r="BP93" s="67"/>
      <c r="BQ93" s="67"/>
      <c r="BR93" s="67"/>
      <c r="BS93" s="67"/>
      <c r="BT93" s="67"/>
      <c r="BU93" s="68"/>
      <c r="BV93" s="68"/>
      <c r="BW93" s="68"/>
      <c r="BX93" s="68"/>
      <c r="BY93" s="68"/>
      <c r="BZ93" s="68"/>
      <c r="CA93" s="68"/>
      <c r="CB93" s="68"/>
      <c r="CC93" s="68"/>
      <c r="CD93" s="68"/>
      <c r="CE93" s="68"/>
      <c r="CF93" s="68"/>
      <c r="CG93" s="68"/>
      <c r="CH93" s="68"/>
      <c r="CI93" s="68"/>
      <c r="CJ93" s="68"/>
      <c r="CK93" s="68"/>
      <c r="CL93" s="68"/>
      <c r="CM93" s="77" t="s">
        <v>73</v>
      </c>
      <c r="CN93" s="77"/>
      <c r="CO93" s="77"/>
      <c r="CP93" s="77"/>
      <c r="CQ93" s="77"/>
      <c r="CR93" s="77"/>
      <c r="CS93" s="77"/>
      <c r="CT93" s="77"/>
      <c r="CU93" s="78"/>
    </row>
    <row r="94" spans="1:99">
      <c r="A94" s="107" t="s">
        <v>78</v>
      </c>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81" t="s">
        <v>162</v>
      </c>
      <c r="AW94" s="82"/>
      <c r="AX94" s="82"/>
      <c r="AY94" s="83"/>
      <c r="AZ94" s="84" t="s">
        <v>163</v>
      </c>
      <c r="BA94" s="82"/>
      <c r="BB94" s="82"/>
      <c r="BC94" s="82"/>
      <c r="BD94" s="82"/>
      <c r="BE94" s="83"/>
      <c r="BF94" s="84"/>
      <c r="BG94" s="82"/>
      <c r="BH94" s="82"/>
      <c r="BI94" s="82"/>
      <c r="BJ94" s="82"/>
      <c r="BK94" s="83"/>
      <c r="BL94" s="93">
        <f>'[1]Прзд, льгт 0702,0703'!$X$4</f>
        <v>343600</v>
      </c>
      <c r="BM94" s="86"/>
      <c r="BN94" s="86"/>
      <c r="BO94" s="86"/>
      <c r="BP94" s="86"/>
      <c r="BQ94" s="86"/>
      <c r="BR94" s="86"/>
      <c r="BS94" s="86"/>
      <c r="BT94" s="87"/>
      <c r="BU94" s="69"/>
      <c r="BV94" s="70"/>
      <c r="BW94" s="70"/>
      <c r="BX94" s="70"/>
      <c r="BY94" s="70"/>
      <c r="BZ94" s="70"/>
      <c r="CA94" s="70"/>
      <c r="CB94" s="70"/>
      <c r="CC94" s="72"/>
      <c r="CD94" s="69"/>
      <c r="CE94" s="70"/>
      <c r="CF94" s="70"/>
      <c r="CG94" s="70"/>
      <c r="CH94" s="70"/>
      <c r="CI94" s="70"/>
      <c r="CJ94" s="70"/>
      <c r="CK94" s="70"/>
      <c r="CL94" s="72"/>
      <c r="CM94" s="97" t="s">
        <v>73</v>
      </c>
      <c r="CN94" s="98"/>
      <c r="CO94" s="98"/>
      <c r="CP94" s="98"/>
      <c r="CQ94" s="98"/>
      <c r="CR94" s="98"/>
      <c r="CS94" s="98"/>
      <c r="CT94" s="98"/>
      <c r="CU94" s="99"/>
    </row>
    <row r="95" spans="1:99">
      <c r="A95" s="108" t="s">
        <v>164</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c r="AR95" s="108"/>
      <c r="AS95" s="108"/>
      <c r="AT95" s="108"/>
      <c r="AU95" s="109"/>
      <c r="AV95" s="175"/>
      <c r="AW95" s="140"/>
      <c r="AX95" s="140"/>
      <c r="AY95" s="141"/>
      <c r="AZ95" s="139"/>
      <c r="BA95" s="140"/>
      <c r="BB95" s="140"/>
      <c r="BC95" s="140"/>
      <c r="BD95" s="140"/>
      <c r="BE95" s="141"/>
      <c r="BF95" s="139"/>
      <c r="BG95" s="140"/>
      <c r="BH95" s="140"/>
      <c r="BI95" s="140"/>
      <c r="BJ95" s="140"/>
      <c r="BK95" s="141"/>
      <c r="BL95" s="116"/>
      <c r="BM95" s="117"/>
      <c r="BN95" s="117"/>
      <c r="BO95" s="117"/>
      <c r="BP95" s="117"/>
      <c r="BQ95" s="117"/>
      <c r="BR95" s="117"/>
      <c r="BS95" s="117"/>
      <c r="BT95" s="118"/>
      <c r="BU95" s="112"/>
      <c r="BV95" s="113"/>
      <c r="BW95" s="113"/>
      <c r="BX95" s="113"/>
      <c r="BY95" s="113"/>
      <c r="BZ95" s="113"/>
      <c r="CA95" s="113"/>
      <c r="CB95" s="113"/>
      <c r="CC95" s="119"/>
      <c r="CD95" s="112"/>
      <c r="CE95" s="113"/>
      <c r="CF95" s="113"/>
      <c r="CG95" s="113"/>
      <c r="CH95" s="113"/>
      <c r="CI95" s="113"/>
      <c r="CJ95" s="113"/>
      <c r="CK95" s="113"/>
      <c r="CL95" s="119"/>
      <c r="CM95" s="178"/>
      <c r="CN95" s="179"/>
      <c r="CO95" s="179"/>
      <c r="CP95" s="179"/>
      <c r="CQ95" s="179"/>
      <c r="CR95" s="179"/>
      <c r="CS95" s="179"/>
      <c r="CT95" s="179"/>
      <c r="CU95" s="180"/>
    </row>
    <row r="96" spans="1:99">
      <c r="A96" s="79" t="s">
        <v>165</v>
      </c>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89"/>
      <c r="AW96" s="90"/>
      <c r="AX96" s="90"/>
      <c r="AY96" s="91"/>
      <c r="AZ96" s="92"/>
      <c r="BA96" s="90"/>
      <c r="BB96" s="90"/>
      <c r="BC96" s="90"/>
      <c r="BD96" s="90"/>
      <c r="BE96" s="91"/>
      <c r="BF96" s="92"/>
      <c r="BG96" s="90"/>
      <c r="BH96" s="90"/>
      <c r="BI96" s="90"/>
      <c r="BJ96" s="90"/>
      <c r="BK96" s="91"/>
      <c r="BL96" s="94"/>
      <c r="BM96" s="95"/>
      <c r="BN96" s="95"/>
      <c r="BO96" s="95"/>
      <c r="BP96" s="95"/>
      <c r="BQ96" s="95"/>
      <c r="BR96" s="95"/>
      <c r="BS96" s="95"/>
      <c r="BT96" s="96"/>
      <c r="BU96" s="73"/>
      <c r="BV96" s="74"/>
      <c r="BW96" s="74"/>
      <c r="BX96" s="74"/>
      <c r="BY96" s="74"/>
      <c r="BZ96" s="74"/>
      <c r="CA96" s="74"/>
      <c r="CB96" s="74"/>
      <c r="CC96" s="75"/>
      <c r="CD96" s="73"/>
      <c r="CE96" s="74"/>
      <c r="CF96" s="74"/>
      <c r="CG96" s="74"/>
      <c r="CH96" s="74"/>
      <c r="CI96" s="74"/>
      <c r="CJ96" s="74"/>
      <c r="CK96" s="74"/>
      <c r="CL96" s="75"/>
      <c r="CM96" s="100"/>
      <c r="CN96" s="101"/>
      <c r="CO96" s="101"/>
      <c r="CP96" s="101"/>
      <c r="CQ96" s="101"/>
      <c r="CR96" s="101"/>
      <c r="CS96" s="101"/>
      <c r="CT96" s="101"/>
      <c r="CU96" s="102"/>
    </row>
    <row r="97" spans="1:99">
      <c r="A97" s="76" t="s">
        <v>114</v>
      </c>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81" t="s">
        <v>166</v>
      </c>
      <c r="AW97" s="82"/>
      <c r="AX97" s="82"/>
      <c r="AY97" s="83"/>
      <c r="AZ97" s="84" t="s">
        <v>167</v>
      </c>
      <c r="BA97" s="82"/>
      <c r="BB97" s="82"/>
      <c r="BC97" s="82"/>
      <c r="BD97" s="82"/>
      <c r="BE97" s="83"/>
      <c r="BF97" s="84"/>
      <c r="BG97" s="82"/>
      <c r="BH97" s="82"/>
      <c r="BI97" s="82"/>
      <c r="BJ97" s="82"/>
      <c r="BK97" s="83"/>
      <c r="BL97" s="93">
        <f>'[1]Прзд, льгт 0702,0703'!$X$4</f>
        <v>343600</v>
      </c>
      <c r="BM97" s="86"/>
      <c r="BN97" s="86"/>
      <c r="BO97" s="86"/>
      <c r="BP97" s="86"/>
      <c r="BQ97" s="86"/>
      <c r="BR97" s="86"/>
      <c r="BS97" s="86"/>
      <c r="BT97" s="87"/>
      <c r="BU97" s="69"/>
      <c r="BV97" s="70"/>
      <c r="BW97" s="70"/>
      <c r="BX97" s="70"/>
      <c r="BY97" s="70"/>
      <c r="BZ97" s="70"/>
      <c r="CA97" s="70"/>
      <c r="CB97" s="70"/>
      <c r="CC97" s="72"/>
      <c r="CD97" s="69"/>
      <c r="CE97" s="70"/>
      <c r="CF97" s="70"/>
      <c r="CG97" s="70"/>
      <c r="CH97" s="70"/>
      <c r="CI97" s="70"/>
      <c r="CJ97" s="70"/>
      <c r="CK97" s="70"/>
      <c r="CL97" s="72"/>
      <c r="CM97" s="97" t="s">
        <v>73</v>
      </c>
      <c r="CN97" s="98"/>
      <c r="CO97" s="98"/>
      <c r="CP97" s="98"/>
      <c r="CQ97" s="98"/>
      <c r="CR97" s="98"/>
      <c r="CS97" s="98"/>
      <c r="CT97" s="98"/>
      <c r="CU97" s="99"/>
    </row>
    <row r="98" spans="1:99">
      <c r="A98" s="182" t="s">
        <v>168</v>
      </c>
      <c r="B98" s="182"/>
      <c r="C98" s="182"/>
      <c r="D98" s="182"/>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75"/>
      <c r="AW98" s="140"/>
      <c r="AX98" s="140"/>
      <c r="AY98" s="141"/>
      <c r="AZ98" s="139"/>
      <c r="BA98" s="140"/>
      <c r="BB98" s="140"/>
      <c r="BC98" s="140"/>
      <c r="BD98" s="140"/>
      <c r="BE98" s="141"/>
      <c r="BF98" s="139"/>
      <c r="BG98" s="140"/>
      <c r="BH98" s="140"/>
      <c r="BI98" s="140"/>
      <c r="BJ98" s="140"/>
      <c r="BK98" s="141"/>
      <c r="BL98" s="116"/>
      <c r="BM98" s="117"/>
      <c r="BN98" s="117"/>
      <c r="BO98" s="117"/>
      <c r="BP98" s="117"/>
      <c r="BQ98" s="117"/>
      <c r="BR98" s="117"/>
      <c r="BS98" s="117"/>
      <c r="BT98" s="118"/>
      <c r="BU98" s="112"/>
      <c r="BV98" s="113"/>
      <c r="BW98" s="113"/>
      <c r="BX98" s="113"/>
      <c r="BY98" s="113"/>
      <c r="BZ98" s="113"/>
      <c r="CA98" s="113"/>
      <c r="CB98" s="113"/>
      <c r="CC98" s="119"/>
      <c r="CD98" s="112"/>
      <c r="CE98" s="113"/>
      <c r="CF98" s="113"/>
      <c r="CG98" s="113"/>
      <c r="CH98" s="113"/>
      <c r="CI98" s="113"/>
      <c r="CJ98" s="113"/>
      <c r="CK98" s="113"/>
      <c r="CL98" s="119"/>
      <c r="CM98" s="178"/>
      <c r="CN98" s="179"/>
      <c r="CO98" s="179"/>
      <c r="CP98" s="179"/>
      <c r="CQ98" s="179"/>
      <c r="CR98" s="179"/>
      <c r="CS98" s="179"/>
      <c r="CT98" s="179"/>
      <c r="CU98" s="180"/>
    </row>
    <row r="99" spans="1:99">
      <c r="A99" s="63" t="s">
        <v>169</v>
      </c>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89"/>
      <c r="AW99" s="90"/>
      <c r="AX99" s="90"/>
      <c r="AY99" s="91"/>
      <c r="AZ99" s="92"/>
      <c r="BA99" s="90"/>
      <c r="BB99" s="90"/>
      <c r="BC99" s="90"/>
      <c r="BD99" s="90"/>
      <c r="BE99" s="91"/>
      <c r="BF99" s="92"/>
      <c r="BG99" s="90"/>
      <c r="BH99" s="90"/>
      <c r="BI99" s="90"/>
      <c r="BJ99" s="90"/>
      <c r="BK99" s="91"/>
      <c r="BL99" s="94"/>
      <c r="BM99" s="95"/>
      <c r="BN99" s="95"/>
      <c r="BO99" s="95"/>
      <c r="BP99" s="95"/>
      <c r="BQ99" s="95"/>
      <c r="BR99" s="95"/>
      <c r="BS99" s="95"/>
      <c r="BT99" s="96"/>
      <c r="BU99" s="73"/>
      <c r="BV99" s="74"/>
      <c r="BW99" s="74"/>
      <c r="BX99" s="74"/>
      <c r="BY99" s="74"/>
      <c r="BZ99" s="74"/>
      <c r="CA99" s="74"/>
      <c r="CB99" s="74"/>
      <c r="CC99" s="75"/>
      <c r="CD99" s="73"/>
      <c r="CE99" s="74"/>
      <c r="CF99" s="74"/>
      <c r="CG99" s="74"/>
      <c r="CH99" s="74"/>
      <c r="CI99" s="74"/>
      <c r="CJ99" s="74"/>
      <c r="CK99" s="74"/>
      <c r="CL99" s="75"/>
      <c r="CM99" s="100"/>
      <c r="CN99" s="101"/>
      <c r="CO99" s="101"/>
      <c r="CP99" s="101"/>
      <c r="CQ99" s="101"/>
      <c r="CR99" s="101"/>
      <c r="CS99" s="101"/>
      <c r="CT99" s="101"/>
      <c r="CU99" s="102"/>
    </row>
    <row r="100" spans="1:99" ht="13.5" customHeight="1">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88"/>
      <c r="AT100" s="88"/>
      <c r="AU100" s="88"/>
      <c r="AV100" s="64"/>
      <c r="AW100" s="65"/>
      <c r="AX100" s="65"/>
      <c r="AY100" s="65"/>
      <c r="AZ100" s="65"/>
      <c r="BA100" s="65"/>
      <c r="BB100" s="65"/>
      <c r="BC100" s="65"/>
      <c r="BD100" s="65"/>
      <c r="BE100" s="65"/>
      <c r="BF100" s="65"/>
      <c r="BG100" s="65"/>
      <c r="BH100" s="65"/>
      <c r="BI100" s="65"/>
      <c r="BJ100" s="65"/>
      <c r="BK100" s="65"/>
      <c r="BL100" s="67"/>
      <c r="BM100" s="67"/>
      <c r="BN100" s="67"/>
      <c r="BO100" s="67"/>
      <c r="BP100" s="67"/>
      <c r="BQ100" s="67"/>
      <c r="BR100" s="67"/>
      <c r="BS100" s="67"/>
      <c r="BT100" s="67"/>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110"/>
    </row>
    <row r="101" spans="1:99">
      <c r="A101" s="107" t="s">
        <v>170</v>
      </c>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81" t="s">
        <v>171</v>
      </c>
      <c r="AW101" s="82"/>
      <c r="AX101" s="82"/>
      <c r="AY101" s="83"/>
      <c r="AZ101" s="84" t="s">
        <v>172</v>
      </c>
      <c r="BA101" s="82"/>
      <c r="BB101" s="82"/>
      <c r="BC101" s="82"/>
      <c r="BD101" s="82"/>
      <c r="BE101" s="83"/>
      <c r="BF101" s="84"/>
      <c r="BG101" s="82"/>
      <c r="BH101" s="82"/>
      <c r="BI101" s="82"/>
      <c r="BJ101" s="82"/>
      <c r="BK101" s="83"/>
      <c r="BL101" s="85"/>
      <c r="BM101" s="86"/>
      <c r="BN101" s="86"/>
      <c r="BO101" s="86"/>
      <c r="BP101" s="86"/>
      <c r="BQ101" s="86"/>
      <c r="BR101" s="86"/>
      <c r="BS101" s="86"/>
      <c r="BT101" s="87"/>
      <c r="BU101" s="69"/>
      <c r="BV101" s="70"/>
      <c r="BW101" s="70"/>
      <c r="BX101" s="70"/>
      <c r="BY101" s="70"/>
      <c r="BZ101" s="70"/>
      <c r="CA101" s="70"/>
      <c r="CB101" s="70"/>
      <c r="CC101" s="72"/>
      <c r="CD101" s="69"/>
      <c r="CE101" s="70"/>
      <c r="CF101" s="70"/>
      <c r="CG101" s="70"/>
      <c r="CH101" s="70"/>
      <c r="CI101" s="70"/>
      <c r="CJ101" s="70"/>
      <c r="CK101" s="70"/>
      <c r="CL101" s="72"/>
      <c r="CM101" s="97" t="s">
        <v>73</v>
      </c>
      <c r="CN101" s="98"/>
      <c r="CO101" s="98"/>
      <c r="CP101" s="98"/>
      <c r="CQ101" s="98"/>
      <c r="CR101" s="98"/>
      <c r="CS101" s="98"/>
      <c r="CT101" s="98"/>
      <c r="CU101" s="99"/>
    </row>
    <row r="102" spans="1:99">
      <c r="A102" s="79" t="s">
        <v>173</v>
      </c>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89"/>
      <c r="AW102" s="90"/>
      <c r="AX102" s="90"/>
      <c r="AY102" s="91"/>
      <c r="AZ102" s="92"/>
      <c r="BA102" s="90"/>
      <c r="BB102" s="90"/>
      <c r="BC102" s="90"/>
      <c r="BD102" s="90"/>
      <c r="BE102" s="91"/>
      <c r="BF102" s="92"/>
      <c r="BG102" s="90"/>
      <c r="BH102" s="90"/>
      <c r="BI102" s="90"/>
      <c r="BJ102" s="90"/>
      <c r="BK102" s="91"/>
      <c r="BL102" s="94"/>
      <c r="BM102" s="95"/>
      <c r="BN102" s="95"/>
      <c r="BO102" s="95"/>
      <c r="BP102" s="95"/>
      <c r="BQ102" s="95"/>
      <c r="BR102" s="95"/>
      <c r="BS102" s="95"/>
      <c r="BT102" s="96"/>
      <c r="BU102" s="73"/>
      <c r="BV102" s="74"/>
      <c r="BW102" s="74"/>
      <c r="BX102" s="74"/>
      <c r="BY102" s="74"/>
      <c r="BZ102" s="74"/>
      <c r="CA102" s="74"/>
      <c r="CB102" s="74"/>
      <c r="CC102" s="75"/>
      <c r="CD102" s="73"/>
      <c r="CE102" s="74"/>
      <c r="CF102" s="74"/>
      <c r="CG102" s="74"/>
      <c r="CH102" s="74"/>
      <c r="CI102" s="74"/>
      <c r="CJ102" s="74"/>
      <c r="CK102" s="74"/>
      <c r="CL102" s="75"/>
      <c r="CM102" s="100"/>
      <c r="CN102" s="101"/>
      <c r="CO102" s="101"/>
      <c r="CP102" s="101"/>
      <c r="CQ102" s="101"/>
      <c r="CR102" s="101"/>
      <c r="CS102" s="101"/>
      <c r="CT102" s="101"/>
      <c r="CU102" s="102"/>
    </row>
    <row r="103" spans="1:99">
      <c r="A103" s="104" t="s">
        <v>174</v>
      </c>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6"/>
      <c r="AV103" s="81" t="s">
        <v>175</v>
      </c>
      <c r="AW103" s="82"/>
      <c r="AX103" s="82"/>
      <c r="AY103" s="83"/>
      <c r="AZ103" s="84" t="s">
        <v>176</v>
      </c>
      <c r="BA103" s="82"/>
      <c r="BB103" s="82"/>
      <c r="BC103" s="82"/>
      <c r="BD103" s="82"/>
      <c r="BE103" s="83"/>
      <c r="BF103" s="84"/>
      <c r="BG103" s="82"/>
      <c r="BH103" s="82"/>
      <c r="BI103" s="82"/>
      <c r="BJ103" s="82"/>
      <c r="BK103" s="83"/>
      <c r="BL103" s="85"/>
      <c r="BM103" s="86"/>
      <c r="BN103" s="86"/>
      <c r="BO103" s="86"/>
      <c r="BP103" s="86"/>
      <c r="BQ103" s="86"/>
      <c r="BR103" s="86"/>
      <c r="BS103" s="86"/>
      <c r="BT103" s="87"/>
      <c r="BU103" s="69"/>
      <c r="BV103" s="70"/>
      <c r="BW103" s="70"/>
      <c r="BX103" s="70"/>
      <c r="BY103" s="70"/>
      <c r="BZ103" s="70"/>
      <c r="CA103" s="70"/>
      <c r="CB103" s="70"/>
      <c r="CC103" s="72"/>
      <c r="CD103" s="69"/>
      <c r="CE103" s="70"/>
      <c r="CF103" s="70"/>
      <c r="CG103" s="70"/>
      <c r="CH103" s="70"/>
      <c r="CI103" s="70"/>
      <c r="CJ103" s="70"/>
      <c r="CK103" s="70"/>
      <c r="CL103" s="72"/>
      <c r="CM103" s="97" t="s">
        <v>73</v>
      </c>
      <c r="CN103" s="98"/>
      <c r="CO103" s="98"/>
      <c r="CP103" s="98"/>
      <c r="CQ103" s="98"/>
      <c r="CR103" s="98"/>
      <c r="CS103" s="98"/>
      <c r="CT103" s="98"/>
      <c r="CU103" s="99"/>
    </row>
    <row r="104" spans="1:99">
      <c r="A104" s="108" t="s">
        <v>177</v>
      </c>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75"/>
      <c r="AW104" s="140"/>
      <c r="AX104" s="140"/>
      <c r="AY104" s="141"/>
      <c r="AZ104" s="139"/>
      <c r="BA104" s="140"/>
      <c r="BB104" s="140"/>
      <c r="BC104" s="140"/>
      <c r="BD104" s="140"/>
      <c r="BE104" s="141"/>
      <c r="BF104" s="139"/>
      <c r="BG104" s="140"/>
      <c r="BH104" s="140"/>
      <c r="BI104" s="140"/>
      <c r="BJ104" s="140"/>
      <c r="BK104" s="141"/>
      <c r="BL104" s="116"/>
      <c r="BM104" s="117"/>
      <c r="BN104" s="117"/>
      <c r="BO104" s="117"/>
      <c r="BP104" s="117"/>
      <c r="BQ104" s="117"/>
      <c r="BR104" s="117"/>
      <c r="BS104" s="117"/>
      <c r="BT104" s="118"/>
      <c r="BU104" s="112"/>
      <c r="BV104" s="113"/>
      <c r="BW104" s="113"/>
      <c r="BX104" s="113"/>
      <c r="BY104" s="113"/>
      <c r="BZ104" s="113"/>
      <c r="CA104" s="113"/>
      <c r="CB104" s="113"/>
      <c r="CC104" s="119"/>
      <c r="CD104" s="112"/>
      <c r="CE104" s="113"/>
      <c r="CF104" s="113"/>
      <c r="CG104" s="113"/>
      <c r="CH104" s="113"/>
      <c r="CI104" s="113"/>
      <c r="CJ104" s="113"/>
      <c r="CK104" s="113"/>
      <c r="CL104" s="119"/>
      <c r="CM104" s="178"/>
      <c r="CN104" s="179"/>
      <c r="CO104" s="179"/>
      <c r="CP104" s="179"/>
      <c r="CQ104" s="179"/>
      <c r="CR104" s="179"/>
      <c r="CS104" s="179"/>
      <c r="CT104" s="179"/>
      <c r="CU104" s="180"/>
    </row>
    <row r="105" spans="1:99">
      <c r="A105" s="79" t="s">
        <v>178</v>
      </c>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89"/>
      <c r="AW105" s="90"/>
      <c r="AX105" s="90"/>
      <c r="AY105" s="91"/>
      <c r="AZ105" s="92"/>
      <c r="BA105" s="90"/>
      <c r="BB105" s="90"/>
      <c r="BC105" s="90"/>
      <c r="BD105" s="90"/>
      <c r="BE105" s="91"/>
      <c r="BF105" s="92"/>
      <c r="BG105" s="90"/>
      <c r="BH105" s="90"/>
      <c r="BI105" s="90"/>
      <c r="BJ105" s="90"/>
      <c r="BK105" s="91"/>
      <c r="BL105" s="94"/>
      <c r="BM105" s="95"/>
      <c r="BN105" s="95"/>
      <c r="BO105" s="95"/>
      <c r="BP105" s="95"/>
      <c r="BQ105" s="95"/>
      <c r="BR105" s="95"/>
      <c r="BS105" s="95"/>
      <c r="BT105" s="96"/>
      <c r="BU105" s="73"/>
      <c r="BV105" s="74"/>
      <c r="BW105" s="74"/>
      <c r="BX105" s="74"/>
      <c r="BY105" s="74"/>
      <c r="BZ105" s="74"/>
      <c r="CA105" s="74"/>
      <c r="CB105" s="74"/>
      <c r="CC105" s="75"/>
      <c r="CD105" s="73"/>
      <c r="CE105" s="74"/>
      <c r="CF105" s="74"/>
      <c r="CG105" s="74"/>
      <c r="CH105" s="74"/>
      <c r="CI105" s="74"/>
      <c r="CJ105" s="74"/>
      <c r="CK105" s="74"/>
      <c r="CL105" s="75"/>
      <c r="CM105" s="100"/>
      <c r="CN105" s="101"/>
      <c r="CO105" s="101"/>
      <c r="CP105" s="101"/>
      <c r="CQ105" s="101"/>
      <c r="CR105" s="101"/>
      <c r="CS105" s="101"/>
      <c r="CT105" s="101"/>
      <c r="CU105" s="102"/>
    </row>
    <row r="106" spans="1:99">
      <c r="A106" s="107" t="s">
        <v>179</v>
      </c>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81"/>
      <c r="AV106" s="81" t="s">
        <v>180</v>
      </c>
      <c r="AW106" s="82"/>
      <c r="AX106" s="82"/>
      <c r="AY106" s="83"/>
      <c r="AZ106" s="84" t="s">
        <v>181</v>
      </c>
      <c r="BA106" s="82"/>
      <c r="BB106" s="82"/>
      <c r="BC106" s="82"/>
      <c r="BD106" s="82"/>
      <c r="BE106" s="83"/>
      <c r="BF106" s="84"/>
      <c r="BG106" s="82"/>
      <c r="BH106" s="82"/>
      <c r="BI106" s="82"/>
      <c r="BJ106" s="82"/>
      <c r="BK106" s="83"/>
      <c r="BL106" s="85"/>
      <c r="BM106" s="86"/>
      <c r="BN106" s="86"/>
      <c r="BO106" s="86"/>
      <c r="BP106" s="86"/>
      <c r="BQ106" s="86"/>
      <c r="BR106" s="86"/>
      <c r="BS106" s="86"/>
      <c r="BT106" s="87"/>
      <c r="BU106" s="69"/>
      <c r="BV106" s="70"/>
      <c r="BW106" s="70"/>
      <c r="BX106" s="70"/>
      <c r="BY106" s="70"/>
      <c r="BZ106" s="70"/>
      <c r="CA106" s="70"/>
      <c r="CB106" s="70"/>
      <c r="CC106" s="72"/>
      <c r="CD106" s="69"/>
      <c r="CE106" s="70"/>
      <c r="CF106" s="70"/>
      <c r="CG106" s="70"/>
      <c r="CH106" s="70"/>
      <c r="CI106" s="70"/>
      <c r="CJ106" s="70"/>
      <c r="CK106" s="70"/>
      <c r="CL106" s="72"/>
      <c r="CM106" s="97" t="s">
        <v>73</v>
      </c>
      <c r="CN106" s="98"/>
      <c r="CO106" s="98"/>
      <c r="CP106" s="98"/>
      <c r="CQ106" s="98"/>
      <c r="CR106" s="98"/>
      <c r="CS106" s="98"/>
      <c r="CT106" s="98"/>
      <c r="CU106" s="99"/>
    </row>
    <row r="107" spans="1:99">
      <c r="A107" s="79" t="s">
        <v>182</v>
      </c>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80"/>
      <c r="AV107" s="89"/>
      <c r="AW107" s="90"/>
      <c r="AX107" s="90"/>
      <c r="AY107" s="91"/>
      <c r="AZ107" s="92"/>
      <c r="BA107" s="90"/>
      <c r="BB107" s="90"/>
      <c r="BC107" s="90"/>
      <c r="BD107" s="90"/>
      <c r="BE107" s="91"/>
      <c r="BF107" s="92"/>
      <c r="BG107" s="90"/>
      <c r="BH107" s="90"/>
      <c r="BI107" s="90"/>
      <c r="BJ107" s="90"/>
      <c r="BK107" s="91"/>
      <c r="BL107" s="94"/>
      <c r="BM107" s="95"/>
      <c r="BN107" s="95"/>
      <c r="BO107" s="95"/>
      <c r="BP107" s="95"/>
      <c r="BQ107" s="95"/>
      <c r="BR107" s="95"/>
      <c r="BS107" s="95"/>
      <c r="BT107" s="96"/>
      <c r="BU107" s="73"/>
      <c r="BV107" s="74"/>
      <c r="BW107" s="74"/>
      <c r="BX107" s="74"/>
      <c r="BY107" s="74"/>
      <c r="BZ107" s="74"/>
      <c r="CA107" s="74"/>
      <c r="CB107" s="74"/>
      <c r="CC107" s="75"/>
      <c r="CD107" s="73"/>
      <c r="CE107" s="74"/>
      <c r="CF107" s="74"/>
      <c r="CG107" s="74"/>
      <c r="CH107" s="74"/>
      <c r="CI107" s="74"/>
      <c r="CJ107" s="74"/>
      <c r="CK107" s="74"/>
      <c r="CL107" s="75"/>
      <c r="CM107" s="100"/>
      <c r="CN107" s="101"/>
      <c r="CO107" s="101"/>
      <c r="CP107" s="101"/>
      <c r="CQ107" s="101"/>
      <c r="CR107" s="101"/>
      <c r="CS107" s="101"/>
      <c r="CT107" s="101"/>
      <c r="CU107" s="102"/>
    </row>
    <row r="108" spans="1:99" ht="13.5" customHeight="1">
      <c r="A108" s="176" t="s">
        <v>183</v>
      </c>
      <c r="B108" s="176"/>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7"/>
      <c r="AV108" s="64" t="s">
        <v>184</v>
      </c>
      <c r="AW108" s="65"/>
      <c r="AX108" s="65"/>
      <c r="AY108" s="65"/>
      <c r="AZ108" s="65" t="s">
        <v>185</v>
      </c>
      <c r="BA108" s="65"/>
      <c r="BB108" s="65"/>
      <c r="BC108" s="65"/>
      <c r="BD108" s="65"/>
      <c r="BE108" s="65"/>
      <c r="BF108" s="65" t="s">
        <v>186</v>
      </c>
      <c r="BG108" s="65"/>
      <c r="BH108" s="65"/>
      <c r="BI108" s="65"/>
      <c r="BJ108" s="65"/>
      <c r="BK108" s="65"/>
      <c r="BL108" s="66">
        <f>BL109+BL111+BL113</f>
        <v>2521400</v>
      </c>
      <c r="BM108" s="66"/>
      <c r="BN108" s="66"/>
      <c r="BO108" s="66"/>
      <c r="BP108" s="66"/>
      <c r="BQ108" s="66"/>
      <c r="BR108" s="66"/>
      <c r="BS108" s="66"/>
      <c r="BT108" s="66"/>
      <c r="BU108" s="68"/>
      <c r="BV108" s="68"/>
      <c r="BW108" s="68"/>
      <c r="BX108" s="68"/>
      <c r="BY108" s="68"/>
      <c r="BZ108" s="68"/>
      <c r="CA108" s="68"/>
      <c r="CB108" s="68"/>
      <c r="CC108" s="68"/>
      <c r="CD108" s="68"/>
      <c r="CE108" s="68"/>
      <c r="CF108" s="68"/>
      <c r="CG108" s="68"/>
      <c r="CH108" s="68"/>
      <c r="CI108" s="68"/>
      <c r="CJ108" s="68"/>
      <c r="CK108" s="68"/>
      <c r="CL108" s="68"/>
      <c r="CM108" s="77" t="s">
        <v>73</v>
      </c>
      <c r="CN108" s="77"/>
      <c r="CO108" s="77"/>
      <c r="CP108" s="77"/>
      <c r="CQ108" s="77"/>
      <c r="CR108" s="77"/>
      <c r="CS108" s="77"/>
      <c r="CT108" s="77"/>
      <c r="CU108" s="78"/>
    </row>
    <row r="109" spans="1:99">
      <c r="A109" s="107" t="s">
        <v>114</v>
      </c>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81" t="s">
        <v>187</v>
      </c>
      <c r="AW109" s="82"/>
      <c r="AX109" s="82"/>
      <c r="AY109" s="83"/>
      <c r="AZ109" s="84" t="s">
        <v>188</v>
      </c>
      <c r="BA109" s="82"/>
      <c r="BB109" s="82"/>
      <c r="BC109" s="82"/>
      <c r="BD109" s="82"/>
      <c r="BE109" s="83"/>
      <c r="BF109" s="84" t="s">
        <v>189</v>
      </c>
      <c r="BG109" s="82"/>
      <c r="BH109" s="82"/>
      <c r="BI109" s="82"/>
      <c r="BJ109" s="82"/>
      <c r="BK109" s="83"/>
      <c r="BL109" s="93">
        <f>[1]Шкл!$BI$10</f>
        <v>2521400</v>
      </c>
      <c r="BM109" s="86"/>
      <c r="BN109" s="86"/>
      <c r="BO109" s="86"/>
      <c r="BP109" s="86"/>
      <c r="BQ109" s="86"/>
      <c r="BR109" s="86"/>
      <c r="BS109" s="86"/>
      <c r="BT109" s="87"/>
      <c r="BU109" s="69"/>
      <c r="BV109" s="70"/>
      <c r="BW109" s="70"/>
      <c r="BX109" s="70"/>
      <c r="BY109" s="70"/>
      <c r="BZ109" s="70"/>
      <c r="CA109" s="70"/>
      <c r="CB109" s="70"/>
      <c r="CC109" s="72"/>
      <c r="CD109" s="69"/>
      <c r="CE109" s="70"/>
      <c r="CF109" s="70"/>
      <c r="CG109" s="70"/>
      <c r="CH109" s="70"/>
      <c r="CI109" s="70"/>
      <c r="CJ109" s="70"/>
      <c r="CK109" s="70"/>
      <c r="CL109" s="72"/>
      <c r="CM109" s="97" t="s">
        <v>73</v>
      </c>
      <c r="CN109" s="98"/>
      <c r="CO109" s="98"/>
      <c r="CP109" s="98"/>
      <c r="CQ109" s="98"/>
      <c r="CR109" s="98"/>
      <c r="CS109" s="98"/>
      <c r="CT109" s="98"/>
      <c r="CU109" s="99"/>
    </row>
    <row r="110" spans="1:99">
      <c r="A110" s="79" t="s">
        <v>190</v>
      </c>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89"/>
      <c r="AW110" s="90"/>
      <c r="AX110" s="90"/>
      <c r="AY110" s="91"/>
      <c r="AZ110" s="92"/>
      <c r="BA110" s="90"/>
      <c r="BB110" s="90"/>
      <c r="BC110" s="90"/>
      <c r="BD110" s="90"/>
      <c r="BE110" s="91"/>
      <c r="BF110" s="92"/>
      <c r="BG110" s="90"/>
      <c r="BH110" s="90"/>
      <c r="BI110" s="90"/>
      <c r="BJ110" s="90"/>
      <c r="BK110" s="91"/>
      <c r="BL110" s="94"/>
      <c r="BM110" s="95"/>
      <c r="BN110" s="95"/>
      <c r="BO110" s="95"/>
      <c r="BP110" s="95"/>
      <c r="BQ110" s="95"/>
      <c r="BR110" s="95"/>
      <c r="BS110" s="95"/>
      <c r="BT110" s="96"/>
      <c r="BU110" s="73"/>
      <c r="BV110" s="74"/>
      <c r="BW110" s="74"/>
      <c r="BX110" s="74"/>
      <c r="BY110" s="74"/>
      <c r="BZ110" s="74"/>
      <c r="CA110" s="74"/>
      <c r="CB110" s="74"/>
      <c r="CC110" s="75"/>
      <c r="CD110" s="73"/>
      <c r="CE110" s="74"/>
      <c r="CF110" s="74"/>
      <c r="CG110" s="74"/>
      <c r="CH110" s="74"/>
      <c r="CI110" s="74"/>
      <c r="CJ110" s="74"/>
      <c r="CK110" s="74"/>
      <c r="CL110" s="75"/>
      <c r="CM110" s="100"/>
      <c r="CN110" s="101"/>
      <c r="CO110" s="101"/>
      <c r="CP110" s="101"/>
      <c r="CQ110" s="101"/>
      <c r="CR110" s="101"/>
      <c r="CS110" s="101"/>
      <c r="CT110" s="101"/>
      <c r="CU110" s="102"/>
    </row>
    <row r="111" spans="1:99">
      <c r="A111" s="107" t="s">
        <v>191</v>
      </c>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81" t="s">
        <v>192</v>
      </c>
      <c r="AW111" s="82"/>
      <c r="AX111" s="82"/>
      <c r="AY111" s="83"/>
      <c r="AZ111" s="84" t="s">
        <v>193</v>
      </c>
      <c r="BA111" s="82"/>
      <c r="BB111" s="82"/>
      <c r="BC111" s="82"/>
      <c r="BD111" s="82"/>
      <c r="BE111" s="83"/>
      <c r="BF111" s="84"/>
      <c r="BG111" s="82"/>
      <c r="BH111" s="82"/>
      <c r="BI111" s="82"/>
      <c r="BJ111" s="82"/>
      <c r="BK111" s="83"/>
      <c r="BL111" s="85"/>
      <c r="BM111" s="86"/>
      <c r="BN111" s="86"/>
      <c r="BO111" s="86"/>
      <c r="BP111" s="86"/>
      <c r="BQ111" s="86"/>
      <c r="BR111" s="86"/>
      <c r="BS111" s="86"/>
      <c r="BT111" s="87"/>
      <c r="BU111" s="69"/>
      <c r="BV111" s="70"/>
      <c r="BW111" s="70"/>
      <c r="BX111" s="70"/>
      <c r="BY111" s="70"/>
      <c r="BZ111" s="70"/>
      <c r="CA111" s="70"/>
      <c r="CB111" s="70"/>
      <c r="CC111" s="72"/>
      <c r="CD111" s="69"/>
      <c r="CE111" s="70"/>
      <c r="CF111" s="70"/>
      <c r="CG111" s="70"/>
      <c r="CH111" s="70"/>
      <c r="CI111" s="70"/>
      <c r="CJ111" s="70"/>
      <c r="CK111" s="70"/>
      <c r="CL111" s="72"/>
      <c r="CM111" s="97" t="s">
        <v>73</v>
      </c>
      <c r="CN111" s="98"/>
      <c r="CO111" s="98"/>
      <c r="CP111" s="98"/>
      <c r="CQ111" s="98"/>
      <c r="CR111" s="98"/>
      <c r="CS111" s="98"/>
      <c r="CT111" s="98"/>
      <c r="CU111" s="99"/>
    </row>
    <row r="112" spans="1:99">
      <c r="A112" s="79" t="s">
        <v>194</v>
      </c>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89"/>
      <c r="AW112" s="90"/>
      <c r="AX112" s="90"/>
      <c r="AY112" s="91"/>
      <c r="AZ112" s="92"/>
      <c r="BA112" s="90"/>
      <c r="BB112" s="90"/>
      <c r="BC112" s="90"/>
      <c r="BD112" s="90"/>
      <c r="BE112" s="91"/>
      <c r="BF112" s="92"/>
      <c r="BG112" s="90"/>
      <c r="BH112" s="90"/>
      <c r="BI112" s="90"/>
      <c r="BJ112" s="90"/>
      <c r="BK112" s="91"/>
      <c r="BL112" s="94"/>
      <c r="BM112" s="95"/>
      <c r="BN112" s="95"/>
      <c r="BO112" s="95"/>
      <c r="BP112" s="95"/>
      <c r="BQ112" s="95"/>
      <c r="BR112" s="95"/>
      <c r="BS112" s="95"/>
      <c r="BT112" s="96"/>
      <c r="BU112" s="73"/>
      <c r="BV112" s="74"/>
      <c r="BW112" s="74"/>
      <c r="BX112" s="74"/>
      <c r="BY112" s="74"/>
      <c r="BZ112" s="74"/>
      <c r="CA112" s="74"/>
      <c r="CB112" s="74"/>
      <c r="CC112" s="75"/>
      <c r="CD112" s="73"/>
      <c r="CE112" s="74"/>
      <c r="CF112" s="74"/>
      <c r="CG112" s="74"/>
      <c r="CH112" s="74"/>
      <c r="CI112" s="74"/>
      <c r="CJ112" s="74"/>
      <c r="CK112" s="74"/>
      <c r="CL112" s="75"/>
      <c r="CM112" s="100"/>
      <c r="CN112" s="101"/>
      <c r="CO112" s="101"/>
      <c r="CP112" s="101"/>
      <c r="CQ112" s="101"/>
      <c r="CR112" s="101"/>
      <c r="CS112" s="101"/>
      <c r="CT112" s="101"/>
      <c r="CU112" s="102"/>
    </row>
    <row r="113" spans="1:99" ht="13.5" customHeight="1">
      <c r="A113" s="103" t="s">
        <v>195</v>
      </c>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64" t="s">
        <v>196</v>
      </c>
      <c r="AW113" s="65"/>
      <c r="AX113" s="65"/>
      <c r="AY113" s="65"/>
      <c r="AZ113" s="65" t="s">
        <v>197</v>
      </c>
      <c r="BA113" s="65"/>
      <c r="BB113" s="65"/>
      <c r="BC113" s="65"/>
      <c r="BD113" s="65"/>
      <c r="BE113" s="65"/>
      <c r="BF113" s="65"/>
      <c r="BG113" s="65"/>
      <c r="BH113" s="65"/>
      <c r="BI113" s="65"/>
      <c r="BJ113" s="65"/>
      <c r="BK113" s="65"/>
      <c r="BL113" s="67"/>
      <c r="BM113" s="67"/>
      <c r="BN113" s="67"/>
      <c r="BO113" s="67"/>
      <c r="BP113" s="67"/>
      <c r="BQ113" s="67"/>
      <c r="BR113" s="67"/>
      <c r="BS113" s="67"/>
      <c r="BT113" s="67"/>
      <c r="BU113" s="68"/>
      <c r="BV113" s="68"/>
      <c r="BW113" s="68"/>
      <c r="BX113" s="68"/>
      <c r="BY113" s="68"/>
      <c r="BZ113" s="68"/>
      <c r="CA113" s="68"/>
      <c r="CB113" s="68"/>
      <c r="CC113" s="68"/>
      <c r="CD113" s="68"/>
      <c r="CE113" s="68"/>
      <c r="CF113" s="68"/>
      <c r="CG113" s="68"/>
      <c r="CH113" s="68"/>
      <c r="CI113" s="68"/>
      <c r="CJ113" s="68"/>
      <c r="CK113" s="68"/>
      <c r="CL113" s="68"/>
      <c r="CM113" s="77" t="s">
        <v>73</v>
      </c>
      <c r="CN113" s="77"/>
      <c r="CO113" s="77"/>
      <c r="CP113" s="77"/>
      <c r="CQ113" s="77"/>
      <c r="CR113" s="77"/>
      <c r="CS113" s="77"/>
      <c r="CT113" s="77"/>
      <c r="CU113" s="78"/>
    </row>
    <row r="114" spans="1:99" ht="13.5" customHeight="1">
      <c r="A114" s="111" t="s">
        <v>198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c r="AJ114" s="111"/>
      <c r="AK114" s="111"/>
      <c r="AL114" s="111"/>
      <c r="AM114" s="111"/>
      <c r="AN114" s="111"/>
      <c r="AO114" s="111"/>
      <c r="AP114" s="111"/>
      <c r="AQ114" s="111"/>
      <c r="AR114" s="111"/>
      <c r="AS114" s="111"/>
      <c r="AT114" s="111"/>
      <c r="AU114" s="111"/>
      <c r="AV114" s="64" t="s">
        <v>199</v>
      </c>
      <c r="AW114" s="65"/>
      <c r="AX114" s="65"/>
      <c r="AY114" s="65"/>
      <c r="AZ114" s="65" t="s">
        <v>73</v>
      </c>
      <c r="BA114" s="65"/>
      <c r="BB114" s="65"/>
      <c r="BC114" s="65"/>
      <c r="BD114" s="65"/>
      <c r="BE114" s="65"/>
      <c r="BF114" s="65"/>
      <c r="BG114" s="65"/>
      <c r="BH114" s="65"/>
      <c r="BI114" s="65"/>
      <c r="BJ114" s="65"/>
      <c r="BK114" s="65"/>
      <c r="BL114" s="67"/>
      <c r="BM114" s="67"/>
      <c r="BN114" s="67"/>
      <c r="BO114" s="67"/>
      <c r="BP114" s="67"/>
      <c r="BQ114" s="67"/>
      <c r="BR114" s="67"/>
      <c r="BS114" s="67"/>
      <c r="BT114" s="67"/>
      <c r="BU114" s="68"/>
      <c r="BV114" s="68"/>
      <c r="BW114" s="68"/>
      <c r="BX114" s="68"/>
      <c r="BY114" s="68"/>
      <c r="BZ114" s="68"/>
      <c r="CA114" s="68"/>
      <c r="CB114" s="68"/>
      <c r="CC114" s="68"/>
      <c r="CD114" s="68"/>
      <c r="CE114" s="68"/>
      <c r="CF114" s="68"/>
      <c r="CG114" s="68"/>
      <c r="CH114" s="68"/>
      <c r="CI114" s="68"/>
      <c r="CJ114" s="68"/>
      <c r="CK114" s="68"/>
      <c r="CL114" s="68"/>
      <c r="CM114" s="77" t="s">
        <v>73</v>
      </c>
      <c r="CN114" s="77"/>
      <c r="CO114" s="77"/>
      <c r="CP114" s="77"/>
      <c r="CQ114" s="77"/>
      <c r="CR114" s="77"/>
      <c r="CS114" s="77"/>
      <c r="CT114" s="77"/>
      <c r="CU114" s="78"/>
    </row>
    <row r="115" spans="1:99">
      <c r="A115" s="107" t="s">
        <v>114</v>
      </c>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81" t="s">
        <v>200</v>
      </c>
      <c r="AW115" s="82"/>
      <c r="AX115" s="82"/>
      <c r="AY115" s="83"/>
      <c r="AZ115" s="84" t="s">
        <v>201</v>
      </c>
      <c r="BA115" s="82"/>
      <c r="BB115" s="82"/>
      <c r="BC115" s="82"/>
      <c r="BD115" s="82"/>
      <c r="BE115" s="83"/>
      <c r="BF115" s="84"/>
      <c r="BG115" s="82"/>
      <c r="BH115" s="82"/>
      <c r="BI115" s="82"/>
      <c r="BJ115" s="82"/>
      <c r="BK115" s="83"/>
      <c r="BL115" s="85"/>
      <c r="BM115" s="86"/>
      <c r="BN115" s="86"/>
      <c r="BO115" s="86"/>
      <c r="BP115" s="86"/>
      <c r="BQ115" s="86"/>
      <c r="BR115" s="86"/>
      <c r="BS115" s="86"/>
      <c r="BT115" s="87"/>
      <c r="BU115" s="69"/>
      <c r="BV115" s="70"/>
      <c r="BW115" s="70"/>
      <c r="BX115" s="70"/>
      <c r="BY115" s="70"/>
      <c r="BZ115" s="70"/>
      <c r="CA115" s="70"/>
      <c r="CB115" s="70"/>
      <c r="CC115" s="72"/>
      <c r="CD115" s="69"/>
      <c r="CE115" s="70"/>
      <c r="CF115" s="70"/>
      <c r="CG115" s="70"/>
      <c r="CH115" s="70"/>
      <c r="CI115" s="70"/>
      <c r="CJ115" s="70"/>
      <c r="CK115" s="70"/>
      <c r="CL115" s="72"/>
      <c r="CM115" s="97" t="s">
        <v>73</v>
      </c>
      <c r="CN115" s="98"/>
      <c r="CO115" s="98"/>
      <c r="CP115" s="98"/>
      <c r="CQ115" s="98"/>
      <c r="CR115" s="98"/>
      <c r="CS115" s="98"/>
      <c r="CT115" s="98"/>
      <c r="CU115" s="99"/>
    </row>
    <row r="116" spans="1:99">
      <c r="A116" s="79" t="s">
        <v>202</v>
      </c>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89"/>
      <c r="AW116" s="90"/>
      <c r="AX116" s="90"/>
      <c r="AY116" s="91"/>
      <c r="AZ116" s="92"/>
      <c r="BA116" s="90"/>
      <c r="BB116" s="90"/>
      <c r="BC116" s="90"/>
      <c r="BD116" s="90"/>
      <c r="BE116" s="91"/>
      <c r="BF116" s="92"/>
      <c r="BG116" s="90"/>
      <c r="BH116" s="90"/>
      <c r="BI116" s="90"/>
      <c r="BJ116" s="90"/>
      <c r="BK116" s="91"/>
      <c r="BL116" s="94"/>
      <c r="BM116" s="95"/>
      <c r="BN116" s="95"/>
      <c r="BO116" s="95"/>
      <c r="BP116" s="95"/>
      <c r="BQ116" s="95"/>
      <c r="BR116" s="95"/>
      <c r="BS116" s="95"/>
      <c r="BT116" s="96"/>
      <c r="BU116" s="73"/>
      <c r="BV116" s="74"/>
      <c r="BW116" s="74"/>
      <c r="BX116" s="74"/>
      <c r="BY116" s="74"/>
      <c r="BZ116" s="74"/>
      <c r="CA116" s="74"/>
      <c r="CB116" s="74"/>
      <c r="CC116" s="75"/>
      <c r="CD116" s="73"/>
      <c r="CE116" s="74"/>
      <c r="CF116" s="74"/>
      <c r="CG116" s="74"/>
      <c r="CH116" s="74"/>
      <c r="CI116" s="74"/>
      <c r="CJ116" s="74"/>
      <c r="CK116" s="74"/>
      <c r="CL116" s="75"/>
      <c r="CM116" s="100"/>
      <c r="CN116" s="101"/>
      <c r="CO116" s="101"/>
      <c r="CP116" s="101"/>
      <c r="CQ116" s="101"/>
      <c r="CR116" s="101"/>
      <c r="CS116" s="101"/>
      <c r="CT116" s="101"/>
      <c r="CU116" s="102"/>
    </row>
    <row r="117" spans="1:99" ht="13.5" customHeight="1">
      <c r="A117" s="103" t="s">
        <v>203</v>
      </c>
      <c r="B117" s="103"/>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64" t="s">
        <v>204</v>
      </c>
      <c r="AW117" s="65"/>
      <c r="AX117" s="65"/>
      <c r="AY117" s="65"/>
      <c r="AZ117" s="65" t="s">
        <v>205</v>
      </c>
      <c r="BA117" s="65"/>
      <c r="BB117" s="65"/>
      <c r="BC117" s="65"/>
      <c r="BD117" s="65"/>
      <c r="BE117" s="65"/>
      <c r="BF117" s="65"/>
      <c r="BG117" s="65"/>
      <c r="BH117" s="65"/>
      <c r="BI117" s="65"/>
      <c r="BJ117" s="65"/>
      <c r="BK117" s="65"/>
      <c r="BL117" s="67"/>
      <c r="BM117" s="67"/>
      <c r="BN117" s="67"/>
      <c r="BO117" s="67"/>
      <c r="BP117" s="67"/>
      <c r="BQ117" s="67"/>
      <c r="BR117" s="67"/>
      <c r="BS117" s="67"/>
      <c r="BT117" s="67"/>
      <c r="BU117" s="68"/>
      <c r="BV117" s="68"/>
      <c r="BW117" s="68"/>
      <c r="BX117" s="68"/>
      <c r="BY117" s="68"/>
      <c r="BZ117" s="68"/>
      <c r="CA117" s="68"/>
      <c r="CB117" s="68"/>
      <c r="CC117" s="68"/>
      <c r="CD117" s="68"/>
      <c r="CE117" s="68"/>
      <c r="CF117" s="68"/>
      <c r="CG117" s="68"/>
      <c r="CH117" s="68"/>
      <c r="CI117" s="68"/>
      <c r="CJ117" s="68"/>
      <c r="CK117" s="68"/>
      <c r="CL117" s="68"/>
      <c r="CM117" s="77" t="s">
        <v>73</v>
      </c>
      <c r="CN117" s="77"/>
      <c r="CO117" s="77"/>
      <c r="CP117" s="77"/>
      <c r="CQ117" s="77"/>
      <c r="CR117" s="77"/>
      <c r="CS117" s="77"/>
      <c r="CT117" s="77"/>
      <c r="CU117" s="78"/>
    </row>
    <row r="118" spans="1:99">
      <c r="A118" s="107" t="s">
        <v>206</v>
      </c>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81" t="s">
        <v>207</v>
      </c>
      <c r="AW118" s="82"/>
      <c r="AX118" s="82"/>
      <c r="AY118" s="83"/>
      <c r="AZ118" s="84" t="s">
        <v>208</v>
      </c>
      <c r="BA118" s="82"/>
      <c r="BB118" s="82"/>
      <c r="BC118" s="82"/>
      <c r="BD118" s="82"/>
      <c r="BE118" s="83"/>
      <c r="BF118" s="84"/>
      <c r="BG118" s="82"/>
      <c r="BH118" s="82"/>
      <c r="BI118" s="82"/>
      <c r="BJ118" s="82"/>
      <c r="BK118" s="83"/>
      <c r="BL118" s="85"/>
      <c r="BM118" s="86"/>
      <c r="BN118" s="86"/>
      <c r="BO118" s="86"/>
      <c r="BP118" s="86"/>
      <c r="BQ118" s="86"/>
      <c r="BR118" s="86"/>
      <c r="BS118" s="86"/>
      <c r="BT118" s="87"/>
      <c r="BU118" s="69"/>
      <c r="BV118" s="70"/>
      <c r="BW118" s="70"/>
      <c r="BX118" s="70"/>
      <c r="BY118" s="70"/>
      <c r="BZ118" s="70"/>
      <c r="CA118" s="70"/>
      <c r="CB118" s="70"/>
      <c r="CC118" s="72"/>
      <c r="CD118" s="69"/>
      <c r="CE118" s="70"/>
      <c r="CF118" s="70"/>
      <c r="CG118" s="70"/>
      <c r="CH118" s="70"/>
      <c r="CI118" s="70"/>
      <c r="CJ118" s="70"/>
      <c r="CK118" s="70"/>
      <c r="CL118" s="72"/>
      <c r="CM118" s="97" t="s">
        <v>73</v>
      </c>
      <c r="CN118" s="98"/>
      <c r="CO118" s="98"/>
      <c r="CP118" s="98"/>
      <c r="CQ118" s="98"/>
      <c r="CR118" s="98"/>
      <c r="CS118" s="98"/>
      <c r="CT118" s="98"/>
      <c r="CU118" s="99"/>
    </row>
    <row r="119" spans="1:99">
      <c r="A119" s="79" t="s">
        <v>209</v>
      </c>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89"/>
      <c r="AW119" s="90"/>
      <c r="AX119" s="90"/>
      <c r="AY119" s="91"/>
      <c r="AZ119" s="92"/>
      <c r="BA119" s="90"/>
      <c r="BB119" s="90"/>
      <c r="BC119" s="90"/>
      <c r="BD119" s="90"/>
      <c r="BE119" s="91"/>
      <c r="BF119" s="92"/>
      <c r="BG119" s="90"/>
      <c r="BH119" s="90"/>
      <c r="BI119" s="90"/>
      <c r="BJ119" s="90"/>
      <c r="BK119" s="91"/>
      <c r="BL119" s="94"/>
      <c r="BM119" s="95"/>
      <c r="BN119" s="95"/>
      <c r="BO119" s="95"/>
      <c r="BP119" s="95"/>
      <c r="BQ119" s="95"/>
      <c r="BR119" s="95"/>
      <c r="BS119" s="95"/>
      <c r="BT119" s="96"/>
      <c r="BU119" s="73"/>
      <c r="BV119" s="74"/>
      <c r="BW119" s="74"/>
      <c r="BX119" s="74"/>
      <c r="BY119" s="74"/>
      <c r="BZ119" s="74"/>
      <c r="CA119" s="74"/>
      <c r="CB119" s="74"/>
      <c r="CC119" s="75"/>
      <c r="CD119" s="73"/>
      <c r="CE119" s="74"/>
      <c r="CF119" s="74"/>
      <c r="CG119" s="74"/>
      <c r="CH119" s="74"/>
      <c r="CI119" s="74"/>
      <c r="CJ119" s="74"/>
      <c r="CK119" s="74"/>
      <c r="CL119" s="75"/>
      <c r="CM119" s="100"/>
      <c r="CN119" s="101"/>
      <c r="CO119" s="101"/>
      <c r="CP119" s="101"/>
      <c r="CQ119" s="101"/>
      <c r="CR119" s="101"/>
      <c r="CS119" s="101"/>
      <c r="CT119" s="101"/>
      <c r="CU119" s="102"/>
    </row>
    <row r="120" spans="1:99" ht="13.5" customHeight="1">
      <c r="A120" s="111" t="s">
        <v>210</v>
      </c>
      <c r="B120" s="111"/>
      <c r="C120" s="111"/>
      <c r="D120" s="111"/>
      <c r="E120" s="111"/>
      <c r="F120" s="111"/>
      <c r="G120" s="111"/>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64" t="s">
        <v>211</v>
      </c>
      <c r="AW120" s="65"/>
      <c r="AX120" s="65"/>
      <c r="AY120" s="65"/>
      <c r="AZ120" s="65" t="s">
        <v>73</v>
      </c>
      <c r="BA120" s="65"/>
      <c r="BB120" s="65"/>
      <c r="BC120" s="65"/>
      <c r="BD120" s="65"/>
      <c r="BE120" s="65"/>
      <c r="BF120" s="65"/>
      <c r="BG120" s="65"/>
      <c r="BH120" s="65"/>
      <c r="BI120" s="65"/>
      <c r="BJ120" s="65"/>
      <c r="BK120" s="65"/>
      <c r="BL120" s="66"/>
      <c r="BM120" s="67"/>
      <c r="BN120" s="67"/>
      <c r="BO120" s="67"/>
      <c r="BP120" s="67"/>
      <c r="BQ120" s="67"/>
      <c r="BR120" s="67"/>
      <c r="BS120" s="67"/>
      <c r="BT120" s="67"/>
      <c r="BU120" s="68"/>
      <c r="BV120" s="68"/>
      <c r="BW120" s="68"/>
      <c r="BX120" s="68"/>
      <c r="BY120" s="68"/>
      <c r="BZ120" s="68"/>
      <c r="CA120" s="68"/>
      <c r="CB120" s="68"/>
      <c r="CC120" s="68"/>
      <c r="CD120" s="68"/>
      <c r="CE120" s="68"/>
      <c r="CF120" s="68"/>
      <c r="CG120" s="68"/>
      <c r="CH120" s="68"/>
      <c r="CI120" s="68"/>
      <c r="CJ120" s="68"/>
      <c r="CK120" s="68"/>
      <c r="CL120" s="68"/>
      <c r="CM120" s="77" t="s">
        <v>73</v>
      </c>
      <c r="CN120" s="77"/>
      <c r="CO120" s="77"/>
      <c r="CP120" s="77"/>
      <c r="CQ120" s="77"/>
      <c r="CR120" s="77"/>
      <c r="CS120" s="77"/>
      <c r="CT120" s="77"/>
      <c r="CU120" s="78"/>
    </row>
    <row r="121" spans="1:99">
      <c r="A121" s="107" t="s">
        <v>212</v>
      </c>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81" t="s">
        <v>213</v>
      </c>
      <c r="AW121" s="82"/>
      <c r="AX121" s="82"/>
      <c r="AY121" s="83"/>
      <c r="AZ121" s="84" t="s">
        <v>214</v>
      </c>
      <c r="BA121" s="82"/>
      <c r="BB121" s="82"/>
      <c r="BC121" s="82"/>
      <c r="BD121" s="82"/>
      <c r="BE121" s="83"/>
      <c r="BF121" s="84"/>
      <c r="BG121" s="82"/>
      <c r="BH121" s="82"/>
      <c r="BI121" s="82"/>
      <c r="BJ121" s="82"/>
      <c r="BK121" s="83"/>
      <c r="BL121" s="85"/>
      <c r="BM121" s="86"/>
      <c r="BN121" s="86"/>
      <c r="BO121" s="86"/>
      <c r="BP121" s="86"/>
      <c r="BQ121" s="86"/>
      <c r="BR121" s="86"/>
      <c r="BS121" s="86"/>
      <c r="BT121" s="87"/>
      <c r="BU121" s="69"/>
      <c r="BV121" s="70"/>
      <c r="BW121" s="70"/>
      <c r="BX121" s="70"/>
      <c r="BY121" s="70"/>
      <c r="BZ121" s="70"/>
      <c r="CA121" s="70"/>
      <c r="CB121" s="70"/>
      <c r="CC121" s="72"/>
      <c r="CD121" s="69"/>
      <c r="CE121" s="70"/>
      <c r="CF121" s="70"/>
      <c r="CG121" s="70"/>
      <c r="CH121" s="70"/>
      <c r="CI121" s="70"/>
      <c r="CJ121" s="70"/>
      <c r="CK121" s="70"/>
      <c r="CL121" s="72"/>
      <c r="CM121" s="97" t="s">
        <v>73</v>
      </c>
      <c r="CN121" s="98"/>
      <c r="CO121" s="98"/>
      <c r="CP121" s="98"/>
      <c r="CQ121" s="98"/>
      <c r="CR121" s="98"/>
      <c r="CS121" s="98"/>
      <c r="CT121" s="98"/>
      <c r="CU121" s="99"/>
    </row>
    <row r="122" spans="1:99">
      <c r="A122" s="79" t="s">
        <v>215</v>
      </c>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89"/>
      <c r="AW122" s="90"/>
      <c r="AX122" s="90"/>
      <c r="AY122" s="91"/>
      <c r="AZ122" s="92"/>
      <c r="BA122" s="90"/>
      <c r="BB122" s="90"/>
      <c r="BC122" s="90"/>
      <c r="BD122" s="90"/>
      <c r="BE122" s="91"/>
      <c r="BF122" s="92"/>
      <c r="BG122" s="90"/>
      <c r="BH122" s="90"/>
      <c r="BI122" s="90"/>
      <c r="BJ122" s="90"/>
      <c r="BK122" s="91"/>
      <c r="BL122" s="94"/>
      <c r="BM122" s="95"/>
      <c r="BN122" s="95"/>
      <c r="BO122" s="95"/>
      <c r="BP122" s="95"/>
      <c r="BQ122" s="95"/>
      <c r="BR122" s="95"/>
      <c r="BS122" s="95"/>
      <c r="BT122" s="96"/>
      <c r="BU122" s="73"/>
      <c r="BV122" s="74"/>
      <c r="BW122" s="74"/>
      <c r="BX122" s="74"/>
      <c r="BY122" s="74"/>
      <c r="BZ122" s="74"/>
      <c r="CA122" s="74"/>
      <c r="CB122" s="74"/>
      <c r="CC122" s="75"/>
      <c r="CD122" s="73"/>
      <c r="CE122" s="74"/>
      <c r="CF122" s="74"/>
      <c r="CG122" s="74"/>
      <c r="CH122" s="74"/>
      <c r="CI122" s="74"/>
      <c r="CJ122" s="74"/>
      <c r="CK122" s="74"/>
      <c r="CL122" s="75"/>
      <c r="CM122" s="100"/>
      <c r="CN122" s="101"/>
      <c r="CO122" s="101"/>
      <c r="CP122" s="101"/>
      <c r="CQ122" s="101"/>
      <c r="CR122" s="101"/>
      <c r="CS122" s="101"/>
      <c r="CT122" s="101"/>
      <c r="CU122" s="102"/>
    </row>
    <row r="123" spans="1:99" ht="13.5" customHeight="1">
      <c r="A123" s="111" t="s">
        <v>216</v>
      </c>
      <c r="B123" s="111"/>
      <c r="C123" s="111"/>
      <c r="D123" s="111"/>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64" t="s">
        <v>217</v>
      </c>
      <c r="AW123" s="65"/>
      <c r="AX123" s="65"/>
      <c r="AY123" s="65"/>
      <c r="AZ123" s="65" t="s">
        <v>73</v>
      </c>
      <c r="BA123" s="65"/>
      <c r="BB123" s="65"/>
      <c r="BC123" s="65"/>
      <c r="BD123" s="65"/>
      <c r="BE123" s="65"/>
      <c r="BF123" s="65"/>
      <c r="BG123" s="65"/>
      <c r="BH123" s="65"/>
      <c r="BI123" s="65"/>
      <c r="BJ123" s="65"/>
      <c r="BK123" s="65"/>
      <c r="BL123" s="66">
        <f>BL124+BL126+BL128+BL130</f>
        <v>13382000</v>
      </c>
      <c r="BM123" s="66"/>
      <c r="BN123" s="66"/>
      <c r="BO123" s="66"/>
      <c r="BP123" s="66"/>
      <c r="BQ123" s="66"/>
      <c r="BR123" s="66"/>
      <c r="BS123" s="66"/>
      <c r="BT123" s="66"/>
      <c r="BU123" s="68"/>
      <c r="BV123" s="68"/>
      <c r="BW123" s="68"/>
      <c r="BX123" s="68"/>
      <c r="BY123" s="68"/>
      <c r="BZ123" s="68"/>
      <c r="CA123" s="68"/>
      <c r="CB123" s="68"/>
      <c r="CC123" s="68"/>
      <c r="CD123" s="68"/>
      <c r="CE123" s="68"/>
      <c r="CF123" s="68"/>
      <c r="CG123" s="68"/>
      <c r="CH123" s="68"/>
      <c r="CI123" s="68"/>
      <c r="CJ123" s="68"/>
      <c r="CK123" s="68"/>
      <c r="CL123" s="68"/>
      <c r="CM123" s="60"/>
      <c r="CN123" s="61"/>
      <c r="CO123" s="61"/>
      <c r="CP123" s="61"/>
      <c r="CQ123" s="61"/>
      <c r="CR123" s="61"/>
      <c r="CS123" s="61"/>
      <c r="CT123" s="61"/>
      <c r="CU123" s="62"/>
    </row>
    <row r="124" spans="1:99">
      <c r="A124" s="107" t="s">
        <v>78</v>
      </c>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81" t="s">
        <v>218</v>
      </c>
      <c r="AW124" s="82"/>
      <c r="AX124" s="82"/>
      <c r="AY124" s="83"/>
      <c r="AZ124" s="84" t="s">
        <v>219</v>
      </c>
      <c r="BA124" s="82"/>
      <c r="BB124" s="82"/>
      <c r="BC124" s="82"/>
      <c r="BD124" s="82"/>
      <c r="BE124" s="83"/>
      <c r="BF124" s="84"/>
      <c r="BG124" s="82"/>
      <c r="BH124" s="82"/>
      <c r="BI124" s="82"/>
      <c r="BJ124" s="82"/>
      <c r="BK124" s="83"/>
      <c r="BL124" s="85"/>
      <c r="BM124" s="86"/>
      <c r="BN124" s="86"/>
      <c r="BO124" s="86"/>
      <c r="BP124" s="86"/>
      <c r="BQ124" s="86"/>
      <c r="BR124" s="86"/>
      <c r="BS124" s="86"/>
      <c r="BT124" s="87"/>
      <c r="BU124" s="69"/>
      <c r="BV124" s="70"/>
      <c r="BW124" s="70"/>
      <c r="BX124" s="70"/>
      <c r="BY124" s="70"/>
      <c r="BZ124" s="70"/>
      <c r="CA124" s="70"/>
      <c r="CB124" s="70"/>
      <c r="CC124" s="72"/>
      <c r="CD124" s="69"/>
      <c r="CE124" s="70"/>
      <c r="CF124" s="70"/>
      <c r="CG124" s="70"/>
      <c r="CH124" s="70"/>
      <c r="CI124" s="70"/>
      <c r="CJ124" s="70"/>
      <c r="CK124" s="70"/>
      <c r="CL124" s="72"/>
      <c r="CM124" s="69"/>
      <c r="CN124" s="70"/>
      <c r="CO124" s="70"/>
      <c r="CP124" s="70"/>
      <c r="CQ124" s="70"/>
      <c r="CR124" s="70"/>
      <c r="CS124" s="70"/>
      <c r="CT124" s="70"/>
      <c r="CU124" s="71"/>
    </row>
    <row r="125" spans="1:99">
      <c r="A125" s="79" t="s">
        <v>220</v>
      </c>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89"/>
      <c r="AW125" s="90"/>
      <c r="AX125" s="90"/>
      <c r="AY125" s="91"/>
      <c r="AZ125" s="92"/>
      <c r="BA125" s="90"/>
      <c r="BB125" s="90"/>
      <c r="BC125" s="90"/>
      <c r="BD125" s="90"/>
      <c r="BE125" s="91"/>
      <c r="BF125" s="92"/>
      <c r="BG125" s="90"/>
      <c r="BH125" s="90"/>
      <c r="BI125" s="90"/>
      <c r="BJ125" s="90"/>
      <c r="BK125" s="91"/>
      <c r="BL125" s="94"/>
      <c r="BM125" s="95"/>
      <c r="BN125" s="95"/>
      <c r="BO125" s="95"/>
      <c r="BP125" s="95"/>
      <c r="BQ125" s="95"/>
      <c r="BR125" s="95"/>
      <c r="BS125" s="95"/>
      <c r="BT125" s="96"/>
      <c r="BU125" s="73"/>
      <c r="BV125" s="74"/>
      <c r="BW125" s="74"/>
      <c r="BX125" s="74"/>
      <c r="BY125" s="74"/>
      <c r="BZ125" s="74"/>
      <c r="CA125" s="74"/>
      <c r="CB125" s="74"/>
      <c r="CC125" s="75"/>
      <c r="CD125" s="73"/>
      <c r="CE125" s="74"/>
      <c r="CF125" s="74"/>
      <c r="CG125" s="74"/>
      <c r="CH125" s="74"/>
      <c r="CI125" s="74"/>
      <c r="CJ125" s="74"/>
      <c r="CK125" s="74"/>
      <c r="CL125" s="75"/>
      <c r="CM125" s="73"/>
      <c r="CN125" s="74"/>
      <c r="CO125" s="74"/>
      <c r="CP125" s="74"/>
      <c r="CQ125" s="74"/>
      <c r="CR125" s="74"/>
      <c r="CS125" s="74"/>
      <c r="CT125" s="74"/>
      <c r="CU125" s="115"/>
    </row>
    <row r="126" spans="1:99">
      <c r="A126" s="107" t="s">
        <v>221</v>
      </c>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81"/>
      <c r="AV126" s="81" t="s">
        <v>222</v>
      </c>
      <c r="AW126" s="82"/>
      <c r="AX126" s="82"/>
      <c r="AY126" s="83"/>
      <c r="AZ126" s="84" t="s">
        <v>223</v>
      </c>
      <c r="BA126" s="82"/>
      <c r="BB126" s="82"/>
      <c r="BC126" s="82"/>
      <c r="BD126" s="82"/>
      <c r="BE126" s="83"/>
      <c r="BF126" s="84"/>
      <c r="BG126" s="82"/>
      <c r="BH126" s="82"/>
      <c r="BI126" s="82"/>
      <c r="BJ126" s="82"/>
      <c r="BK126" s="83"/>
      <c r="BL126" s="85"/>
      <c r="BM126" s="86"/>
      <c r="BN126" s="86"/>
      <c r="BO126" s="86"/>
      <c r="BP126" s="86"/>
      <c r="BQ126" s="86"/>
      <c r="BR126" s="86"/>
      <c r="BS126" s="86"/>
      <c r="BT126" s="87"/>
      <c r="BU126" s="69"/>
      <c r="BV126" s="70"/>
      <c r="BW126" s="70"/>
      <c r="BX126" s="70"/>
      <c r="BY126" s="70"/>
      <c r="BZ126" s="70"/>
      <c r="CA126" s="70"/>
      <c r="CB126" s="70"/>
      <c r="CC126" s="72"/>
      <c r="CD126" s="69"/>
      <c r="CE126" s="70"/>
      <c r="CF126" s="70"/>
      <c r="CG126" s="70"/>
      <c r="CH126" s="70"/>
      <c r="CI126" s="70"/>
      <c r="CJ126" s="70"/>
      <c r="CK126" s="70"/>
      <c r="CL126" s="72"/>
      <c r="CM126" s="69"/>
      <c r="CN126" s="70"/>
      <c r="CO126" s="70"/>
      <c r="CP126" s="70"/>
      <c r="CQ126" s="70"/>
      <c r="CR126" s="70"/>
      <c r="CS126" s="70"/>
      <c r="CT126" s="70"/>
      <c r="CU126" s="71"/>
    </row>
    <row r="127" spans="1:99">
      <c r="A127" s="79" t="s">
        <v>224</v>
      </c>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89"/>
      <c r="AW127" s="90"/>
      <c r="AX127" s="90"/>
      <c r="AY127" s="91"/>
      <c r="AZ127" s="92"/>
      <c r="BA127" s="90"/>
      <c r="BB127" s="90"/>
      <c r="BC127" s="90"/>
      <c r="BD127" s="90"/>
      <c r="BE127" s="91"/>
      <c r="BF127" s="92"/>
      <c r="BG127" s="90"/>
      <c r="BH127" s="90"/>
      <c r="BI127" s="90"/>
      <c r="BJ127" s="90"/>
      <c r="BK127" s="91"/>
      <c r="BL127" s="94"/>
      <c r="BM127" s="95"/>
      <c r="BN127" s="95"/>
      <c r="BO127" s="95"/>
      <c r="BP127" s="95"/>
      <c r="BQ127" s="95"/>
      <c r="BR127" s="95"/>
      <c r="BS127" s="95"/>
      <c r="BT127" s="96"/>
      <c r="BU127" s="73"/>
      <c r="BV127" s="74"/>
      <c r="BW127" s="74"/>
      <c r="BX127" s="74"/>
      <c r="BY127" s="74"/>
      <c r="BZ127" s="74"/>
      <c r="CA127" s="74"/>
      <c r="CB127" s="74"/>
      <c r="CC127" s="75"/>
      <c r="CD127" s="73"/>
      <c r="CE127" s="74"/>
      <c r="CF127" s="74"/>
      <c r="CG127" s="74"/>
      <c r="CH127" s="74"/>
      <c r="CI127" s="74"/>
      <c r="CJ127" s="74"/>
      <c r="CK127" s="74"/>
      <c r="CL127" s="75"/>
      <c r="CM127" s="73"/>
      <c r="CN127" s="74"/>
      <c r="CO127" s="74"/>
      <c r="CP127" s="74"/>
      <c r="CQ127" s="74"/>
      <c r="CR127" s="74"/>
      <c r="CS127" s="74"/>
      <c r="CT127" s="74"/>
      <c r="CU127" s="115"/>
    </row>
    <row r="128" spans="1:99">
      <c r="A128" s="107" t="s">
        <v>225</v>
      </c>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81" t="s">
        <v>226</v>
      </c>
      <c r="AW128" s="82"/>
      <c r="AX128" s="82"/>
      <c r="AY128" s="83"/>
      <c r="AZ128" s="84" t="s">
        <v>227</v>
      </c>
      <c r="BA128" s="82"/>
      <c r="BB128" s="82"/>
      <c r="BC128" s="82"/>
      <c r="BD128" s="82"/>
      <c r="BE128" s="83"/>
      <c r="BF128" s="84"/>
      <c r="BG128" s="82"/>
      <c r="BH128" s="82"/>
      <c r="BI128" s="82"/>
      <c r="BJ128" s="82"/>
      <c r="BK128" s="83"/>
      <c r="BL128" s="85"/>
      <c r="BM128" s="86"/>
      <c r="BN128" s="86"/>
      <c r="BO128" s="86"/>
      <c r="BP128" s="86"/>
      <c r="BQ128" s="86"/>
      <c r="BR128" s="86"/>
      <c r="BS128" s="86"/>
      <c r="BT128" s="87"/>
      <c r="BU128" s="69"/>
      <c r="BV128" s="70"/>
      <c r="BW128" s="70"/>
      <c r="BX128" s="70"/>
      <c r="BY128" s="70"/>
      <c r="BZ128" s="70"/>
      <c r="CA128" s="70"/>
      <c r="CB128" s="70"/>
      <c r="CC128" s="72"/>
      <c r="CD128" s="69"/>
      <c r="CE128" s="70"/>
      <c r="CF128" s="70"/>
      <c r="CG128" s="70"/>
      <c r="CH128" s="70"/>
      <c r="CI128" s="70"/>
      <c r="CJ128" s="70"/>
      <c r="CK128" s="70"/>
      <c r="CL128" s="72"/>
      <c r="CM128" s="69"/>
      <c r="CN128" s="70"/>
      <c r="CO128" s="70"/>
      <c r="CP128" s="70"/>
      <c r="CQ128" s="70"/>
      <c r="CR128" s="70"/>
      <c r="CS128" s="70"/>
      <c r="CT128" s="70"/>
      <c r="CU128" s="71"/>
    </row>
    <row r="129" spans="1:99">
      <c r="A129" s="79" t="s">
        <v>228</v>
      </c>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89"/>
      <c r="AW129" s="90"/>
      <c r="AX129" s="90"/>
      <c r="AY129" s="91"/>
      <c r="AZ129" s="92"/>
      <c r="BA129" s="90"/>
      <c r="BB129" s="90"/>
      <c r="BC129" s="90"/>
      <c r="BD129" s="90"/>
      <c r="BE129" s="91"/>
      <c r="BF129" s="92"/>
      <c r="BG129" s="90"/>
      <c r="BH129" s="90"/>
      <c r="BI129" s="90"/>
      <c r="BJ129" s="90"/>
      <c r="BK129" s="91"/>
      <c r="BL129" s="94"/>
      <c r="BM129" s="95"/>
      <c r="BN129" s="95"/>
      <c r="BO129" s="95"/>
      <c r="BP129" s="95"/>
      <c r="BQ129" s="95"/>
      <c r="BR129" s="95"/>
      <c r="BS129" s="95"/>
      <c r="BT129" s="96"/>
      <c r="BU129" s="73"/>
      <c r="BV129" s="74"/>
      <c r="BW129" s="74"/>
      <c r="BX129" s="74"/>
      <c r="BY129" s="74"/>
      <c r="BZ129" s="74"/>
      <c r="CA129" s="74"/>
      <c r="CB129" s="74"/>
      <c r="CC129" s="75"/>
      <c r="CD129" s="73"/>
      <c r="CE129" s="74"/>
      <c r="CF129" s="74"/>
      <c r="CG129" s="74"/>
      <c r="CH129" s="74"/>
      <c r="CI129" s="74"/>
      <c r="CJ129" s="74"/>
      <c r="CK129" s="74"/>
      <c r="CL129" s="75"/>
      <c r="CM129" s="73"/>
      <c r="CN129" s="74"/>
      <c r="CO129" s="74"/>
      <c r="CP129" s="74"/>
      <c r="CQ129" s="74"/>
      <c r="CR129" s="74"/>
      <c r="CS129" s="74"/>
      <c r="CT129" s="74"/>
      <c r="CU129" s="115"/>
    </row>
    <row r="130" spans="1:99" ht="13.5" customHeight="1">
      <c r="A130" s="103" t="s">
        <v>229</v>
      </c>
      <c r="B130" s="103"/>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64" t="s">
        <v>230</v>
      </c>
      <c r="AW130" s="65"/>
      <c r="AX130" s="65"/>
      <c r="AY130" s="65"/>
      <c r="AZ130" s="65" t="s">
        <v>231</v>
      </c>
      <c r="BA130" s="65"/>
      <c r="BB130" s="65"/>
      <c r="BC130" s="65"/>
      <c r="BD130" s="65"/>
      <c r="BE130" s="65"/>
      <c r="BF130" s="65"/>
      <c r="BG130" s="65"/>
      <c r="BH130" s="65"/>
      <c r="BI130" s="65"/>
      <c r="BJ130" s="65"/>
      <c r="BK130" s="65"/>
      <c r="BL130" s="66">
        <f>BL132+BL133+BL134+BL135+BL136+BL137+BL138</f>
        <v>13382000</v>
      </c>
      <c r="BM130" s="67"/>
      <c r="BN130" s="67"/>
      <c r="BO130" s="67"/>
      <c r="BP130" s="67"/>
      <c r="BQ130" s="67"/>
      <c r="BR130" s="67"/>
      <c r="BS130" s="67"/>
      <c r="BT130" s="67"/>
      <c r="BU130" s="68"/>
      <c r="BV130" s="68"/>
      <c r="BW130" s="68"/>
      <c r="BX130" s="68"/>
      <c r="BY130" s="68"/>
      <c r="BZ130" s="68"/>
      <c r="CA130" s="68"/>
      <c r="CB130" s="68"/>
      <c r="CC130" s="68"/>
      <c r="CD130" s="68"/>
      <c r="CE130" s="68"/>
      <c r="CF130" s="68"/>
      <c r="CG130" s="68"/>
      <c r="CH130" s="68"/>
      <c r="CI130" s="68"/>
      <c r="CJ130" s="68"/>
      <c r="CK130" s="68"/>
      <c r="CL130" s="68"/>
      <c r="CM130" s="60"/>
      <c r="CN130" s="61"/>
      <c r="CO130" s="61"/>
      <c r="CP130" s="61"/>
      <c r="CQ130" s="61"/>
      <c r="CR130" s="61"/>
      <c r="CS130" s="61"/>
      <c r="CT130" s="61"/>
      <c r="CU130" s="62"/>
    </row>
    <row r="131" spans="1:99">
      <c r="A131" s="76" t="s">
        <v>114</v>
      </c>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38"/>
      <c r="AW131" s="39"/>
      <c r="AX131" s="39"/>
      <c r="AY131" s="40"/>
      <c r="AZ131" s="44"/>
      <c r="BA131" s="39"/>
      <c r="BB131" s="39"/>
      <c r="BC131" s="39"/>
      <c r="BD131" s="39"/>
      <c r="BE131" s="40"/>
      <c r="BF131" s="44"/>
      <c r="BG131" s="39"/>
      <c r="BH131" s="39"/>
      <c r="BI131" s="39"/>
      <c r="BJ131" s="39"/>
      <c r="BK131" s="40"/>
      <c r="BL131" s="46"/>
      <c r="BM131" s="47"/>
      <c r="BN131" s="47"/>
      <c r="BO131" s="47"/>
      <c r="BP131" s="47"/>
      <c r="BQ131" s="47"/>
      <c r="BR131" s="47"/>
      <c r="BS131" s="47"/>
      <c r="BT131" s="48"/>
      <c r="BU131" s="32"/>
      <c r="BV131" s="33"/>
      <c r="BW131" s="33"/>
      <c r="BX131" s="33"/>
      <c r="BY131" s="33"/>
      <c r="BZ131" s="33"/>
      <c r="CA131" s="33"/>
      <c r="CB131" s="33"/>
      <c r="CC131" s="34"/>
      <c r="CD131" s="32"/>
      <c r="CE131" s="33"/>
      <c r="CF131" s="33"/>
      <c r="CG131" s="33"/>
      <c r="CH131" s="33"/>
      <c r="CI131" s="33"/>
      <c r="CJ131" s="33"/>
      <c r="CK131" s="33"/>
      <c r="CL131" s="34"/>
      <c r="CM131" s="32"/>
      <c r="CN131" s="33"/>
      <c r="CO131" s="33"/>
      <c r="CP131" s="33"/>
      <c r="CQ131" s="33"/>
      <c r="CR131" s="33"/>
      <c r="CS131" s="33"/>
      <c r="CT131" s="33"/>
      <c r="CU131" s="52"/>
    </row>
    <row r="132" spans="1:99">
      <c r="A132" s="63" t="s">
        <v>232</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4"/>
      <c r="AW132" s="65"/>
      <c r="AX132" s="65"/>
      <c r="AY132" s="65"/>
      <c r="AZ132" s="65" t="s">
        <v>231</v>
      </c>
      <c r="BA132" s="65"/>
      <c r="BB132" s="65"/>
      <c r="BC132" s="65"/>
      <c r="BD132" s="65"/>
      <c r="BE132" s="65"/>
      <c r="BF132" s="65" t="s">
        <v>233</v>
      </c>
      <c r="BG132" s="65"/>
      <c r="BH132" s="65"/>
      <c r="BI132" s="65"/>
      <c r="BJ132" s="65"/>
      <c r="BK132" s="65"/>
      <c r="BL132" s="66">
        <f>[1]Шкл!$F$10</f>
        <v>19500</v>
      </c>
      <c r="BM132" s="67"/>
      <c r="BN132" s="67"/>
      <c r="BO132" s="67"/>
      <c r="BP132" s="67"/>
      <c r="BQ132" s="67"/>
      <c r="BR132" s="67"/>
      <c r="BS132" s="67"/>
      <c r="BT132" s="67"/>
      <c r="BU132" s="68"/>
      <c r="BV132" s="68"/>
      <c r="BW132" s="68"/>
      <c r="BX132" s="68"/>
      <c r="BY132" s="68"/>
      <c r="BZ132" s="68"/>
      <c r="CA132" s="68"/>
      <c r="CB132" s="68"/>
      <c r="CC132" s="68"/>
      <c r="CD132" s="68"/>
      <c r="CE132" s="68"/>
      <c r="CF132" s="68"/>
      <c r="CG132" s="68"/>
      <c r="CH132" s="68"/>
      <c r="CI132" s="68"/>
      <c r="CJ132" s="68"/>
      <c r="CK132" s="68"/>
      <c r="CL132" s="68"/>
      <c r="CM132" s="60"/>
      <c r="CN132" s="61"/>
      <c r="CO132" s="61"/>
      <c r="CP132" s="61"/>
      <c r="CQ132" s="61"/>
      <c r="CR132" s="61"/>
      <c r="CS132" s="61"/>
      <c r="CT132" s="61"/>
      <c r="CU132" s="62"/>
    </row>
    <row r="133" spans="1:99">
      <c r="A133" s="63" t="s">
        <v>234</v>
      </c>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4"/>
      <c r="AW133" s="65"/>
      <c r="AX133" s="65"/>
      <c r="AY133" s="65"/>
      <c r="AZ133" s="65" t="s">
        <v>231</v>
      </c>
      <c r="BA133" s="65"/>
      <c r="BB133" s="65"/>
      <c r="BC133" s="65"/>
      <c r="BD133" s="65"/>
      <c r="BE133" s="65"/>
      <c r="BF133" s="65" t="s">
        <v>235</v>
      </c>
      <c r="BG133" s="65"/>
      <c r="BH133" s="65"/>
      <c r="BI133" s="65"/>
      <c r="BJ133" s="65"/>
      <c r="BK133" s="65"/>
      <c r="BL133" s="66">
        <f>[1]Шкл!$G$10</f>
        <v>90000</v>
      </c>
      <c r="BM133" s="67"/>
      <c r="BN133" s="67"/>
      <c r="BO133" s="67"/>
      <c r="BP133" s="67"/>
      <c r="BQ133" s="67"/>
      <c r="BR133" s="67"/>
      <c r="BS133" s="67"/>
      <c r="BT133" s="67"/>
      <c r="BU133" s="68"/>
      <c r="BV133" s="68"/>
      <c r="BW133" s="68"/>
      <c r="BX133" s="68"/>
      <c r="BY133" s="68"/>
      <c r="BZ133" s="68"/>
      <c r="CA133" s="68"/>
      <c r="CB133" s="68"/>
      <c r="CC133" s="68"/>
      <c r="CD133" s="68"/>
      <c r="CE133" s="68"/>
      <c r="CF133" s="68"/>
      <c r="CG133" s="68"/>
      <c r="CH133" s="68"/>
      <c r="CI133" s="68"/>
      <c r="CJ133" s="68"/>
      <c r="CK133" s="68"/>
      <c r="CL133" s="68"/>
      <c r="CM133" s="60"/>
      <c r="CN133" s="61"/>
      <c r="CO133" s="61"/>
      <c r="CP133" s="61"/>
      <c r="CQ133" s="61"/>
      <c r="CR133" s="61"/>
      <c r="CS133" s="61"/>
      <c r="CT133" s="61"/>
      <c r="CU133" s="62"/>
    </row>
    <row r="134" spans="1:99">
      <c r="A134" s="63" t="s">
        <v>236</v>
      </c>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4"/>
      <c r="AW134" s="65"/>
      <c r="AX134" s="65"/>
      <c r="AY134" s="65"/>
      <c r="AZ134" s="65" t="s">
        <v>231</v>
      </c>
      <c r="BA134" s="65"/>
      <c r="BB134" s="65"/>
      <c r="BC134" s="65"/>
      <c r="BD134" s="65"/>
      <c r="BE134" s="65"/>
      <c r="BF134" s="65" t="s">
        <v>237</v>
      </c>
      <c r="BG134" s="65"/>
      <c r="BH134" s="65"/>
      <c r="BI134" s="65"/>
      <c r="BJ134" s="65"/>
      <c r="BK134" s="65"/>
      <c r="BL134" s="66">
        <f>[1]Шкл!$BD$10</f>
        <v>6402400</v>
      </c>
      <c r="BM134" s="67"/>
      <c r="BN134" s="67"/>
      <c r="BO134" s="67"/>
      <c r="BP134" s="67"/>
      <c r="BQ134" s="67"/>
      <c r="BR134" s="67"/>
      <c r="BS134" s="67"/>
      <c r="BT134" s="67"/>
      <c r="BU134" s="68"/>
      <c r="BV134" s="68"/>
      <c r="BW134" s="68"/>
      <c r="BX134" s="68"/>
      <c r="BY134" s="68"/>
      <c r="BZ134" s="68"/>
      <c r="CA134" s="68"/>
      <c r="CB134" s="68"/>
      <c r="CC134" s="68"/>
      <c r="CD134" s="68"/>
      <c r="CE134" s="68"/>
      <c r="CF134" s="68"/>
      <c r="CG134" s="68"/>
      <c r="CH134" s="68"/>
      <c r="CI134" s="68"/>
      <c r="CJ134" s="68"/>
      <c r="CK134" s="68"/>
      <c r="CL134" s="68"/>
      <c r="CM134" s="60"/>
      <c r="CN134" s="61"/>
      <c r="CO134" s="61"/>
      <c r="CP134" s="61"/>
      <c r="CQ134" s="61"/>
      <c r="CR134" s="61"/>
      <c r="CS134" s="61"/>
      <c r="CT134" s="61"/>
      <c r="CU134" s="62"/>
    </row>
    <row r="135" spans="1:99">
      <c r="A135" s="63" t="s">
        <v>238</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4"/>
      <c r="AW135" s="65"/>
      <c r="AX135" s="65"/>
      <c r="AY135" s="65"/>
      <c r="AZ135" s="65" t="s">
        <v>231</v>
      </c>
      <c r="BA135" s="65"/>
      <c r="BB135" s="65"/>
      <c r="BC135" s="65"/>
      <c r="BD135" s="65"/>
      <c r="BE135" s="65"/>
      <c r="BF135" s="65" t="s">
        <v>239</v>
      </c>
      <c r="BG135" s="65"/>
      <c r="BH135" s="65"/>
      <c r="BI135" s="65"/>
      <c r="BJ135" s="65"/>
      <c r="BK135" s="65"/>
      <c r="BL135" s="66">
        <f>[1]Шкл!$H$10+[1]Шкл!$BF$10</f>
        <v>446300</v>
      </c>
      <c r="BM135" s="67"/>
      <c r="BN135" s="67"/>
      <c r="BO135" s="67"/>
      <c r="BP135" s="67"/>
      <c r="BQ135" s="67"/>
      <c r="BR135" s="67"/>
      <c r="BS135" s="67"/>
      <c r="BT135" s="67"/>
      <c r="BU135" s="68"/>
      <c r="BV135" s="68"/>
      <c r="BW135" s="68"/>
      <c r="BX135" s="68"/>
      <c r="BY135" s="68"/>
      <c r="BZ135" s="68"/>
      <c r="CA135" s="68"/>
      <c r="CB135" s="68"/>
      <c r="CC135" s="68"/>
      <c r="CD135" s="68"/>
      <c r="CE135" s="68"/>
      <c r="CF135" s="68"/>
      <c r="CG135" s="68"/>
      <c r="CH135" s="68"/>
      <c r="CI135" s="68"/>
      <c r="CJ135" s="68"/>
      <c r="CK135" s="68"/>
      <c r="CL135" s="68"/>
      <c r="CM135" s="60"/>
      <c r="CN135" s="61"/>
      <c r="CO135" s="61"/>
      <c r="CP135" s="61"/>
      <c r="CQ135" s="61"/>
      <c r="CR135" s="61"/>
      <c r="CS135" s="61"/>
      <c r="CT135" s="61"/>
      <c r="CU135" s="62"/>
    </row>
    <row r="136" spans="1:99">
      <c r="A136" s="63" t="s">
        <v>240</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4"/>
      <c r="AW136" s="65"/>
      <c r="AX136" s="65"/>
      <c r="AY136" s="65"/>
      <c r="AZ136" s="65" t="s">
        <v>231</v>
      </c>
      <c r="BA136" s="65"/>
      <c r="BB136" s="65"/>
      <c r="BC136" s="65"/>
      <c r="BD136" s="65"/>
      <c r="BE136" s="65"/>
      <c r="BF136" s="65" t="s">
        <v>241</v>
      </c>
      <c r="BG136" s="65"/>
      <c r="BH136" s="65"/>
      <c r="BI136" s="65"/>
      <c r="BJ136" s="65"/>
      <c r="BK136" s="65"/>
      <c r="BL136" s="66">
        <f>[1]Шкл!$I$10+[1]Шкл!$J$10</f>
        <v>520000</v>
      </c>
      <c r="BM136" s="67"/>
      <c r="BN136" s="67"/>
      <c r="BO136" s="67"/>
      <c r="BP136" s="67"/>
      <c r="BQ136" s="67"/>
      <c r="BR136" s="67"/>
      <c r="BS136" s="67"/>
      <c r="BT136" s="67"/>
      <c r="BU136" s="68"/>
      <c r="BV136" s="68"/>
      <c r="BW136" s="68"/>
      <c r="BX136" s="68"/>
      <c r="BY136" s="68"/>
      <c r="BZ136" s="68"/>
      <c r="CA136" s="68"/>
      <c r="CB136" s="68"/>
      <c r="CC136" s="68"/>
      <c r="CD136" s="68"/>
      <c r="CE136" s="68"/>
      <c r="CF136" s="68"/>
      <c r="CG136" s="68"/>
      <c r="CH136" s="68"/>
      <c r="CI136" s="68"/>
      <c r="CJ136" s="68"/>
      <c r="CK136" s="68"/>
      <c r="CL136" s="68"/>
      <c r="CM136" s="60"/>
      <c r="CN136" s="61"/>
      <c r="CO136" s="61"/>
      <c r="CP136" s="61"/>
      <c r="CQ136" s="61"/>
      <c r="CR136" s="61"/>
      <c r="CS136" s="61"/>
      <c r="CT136" s="61"/>
      <c r="CU136" s="62"/>
    </row>
    <row r="137" spans="1:99">
      <c r="A137" s="63" t="s">
        <v>242</v>
      </c>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4"/>
      <c r="AW137" s="65"/>
      <c r="AX137" s="65"/>
      <c r="AY137" s="65"/>
      <c r="AZ137" s="65" t="s">
        <v>231</v>
      </c>
      <c r="BA137" s="65"/>
      <c r="BB137" s="65"/>
      <c r="BC137" s="65"/>
      <c r="BD137" s="65"/>
      <c r="BE137" s="65"/>
      <c r="BF137" s="65" t="s">
        <v>243</v>
      </c>
      <c r="BG137" s="65"/>
      <c r="BH137" s="65"/>
      <c r="BI137" s="65"/>
      <c r="BJ137" s="65"/>
      <c r="BK137" s="65"/>
      <c r="BL137" s="66">
        <f>[1]Шкл!$K$10</f>
        <v>34000</v>
      </c>
      <c r="BM137" s="67"/>
      <c r="BN137" s="67"/>
      <c r="BO137" s="67"/>
      <c r="BP137" s="67"/>
      <c r="BQ137" s="67"/>
      <c r="BR137" s="67"/>
      <c r="BS137" s="67"/>
      <c r="BT137" s="67"/>
      <c r="BU137" s="68"/>
      <c r="BV137" s="68"/>
      <c r="BW137" s="68"/>
      <c r="BX137" s="68"/>
      <c r="BY137" s="68"/>
      <c r="BZ137" s="68"/>
      <c r="CA137" s="68"/>
      <c r="CB137" s="68"/>
      <c r="CC137" s="68"/>
      <c r="CD137" s="68"/>
      <c r="CE137" s="68"/>
      <c r="CF137" s="68"/>
      <c r="CG137" s="68"/>
      <c r="CH137" s="68"/>
      <c r="CI137" s="68"/>
      <c r="CJ137" s="68"/>
      <c r="CK137" s="68"/>
      <c r="CL137" s="68"/>
      <c r="CM137" s="60"/>
      <c r="CN137" s="61"/>
      <c r="CO137" s="61"/>
      <c r="CP137" s="61"/>
      <c r="CQ137" s="61"/>
      <c r="CR137" s="61"/>
      <c r="CS137" s="61"/>
      <c r="CT137" s="61"/>
      <c r="CU137" s="62"/>
    </row>
    <row r="138" spans="1:99">
      <c r="A138" s="63" t="s">
        <v>244</v>
      </c>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4"/>
      <c r="AW138" s="65"/>
      <c r="AX138" s="65"/>
      <c r="AY138" s="65"/>
      <c r="AZ138" s="65" t="s">
        <v>231</v>
      </c>
      <c r="BA138" s="65"/>
      <c r="BB138" s="65"/>
      <c r="BC138" s="65"/>
      <c r="BD138" s="65"/>
      <c r="BE138" s="65"/>
      <c r="BF138" s="65" t="s">
        <v>172</v>
      </c>
      <c r="BG138" s="65"/>
      <c r="BH138" s="65"/>
      <c r="BI138" s="65"/>
      <c r="BJ138" s="65"/>
      <c r="BK138" s="65"/>
      <c r="BL138" s="66">
        <f>[1]Шкл!$L$10+[1]Шкл!$M$10+[1]Шкл!$N$10+[1]Шкл!$O$10+[1]Шкл!$BJ$10</f>
        <v>5869800</v>
      </c>
      <c r="BM138" s="67"/>
      <c r="BN138" s="67"/>
      <c r="BO138" s="67"/>
      <c r="BP138" s="67"/>
      <c r="BQ138" s="67"/>
      <c r="BR138" s="67"/>
      <c r="BS138" s="67"/>
      <c r="BT138" s="67"/>
      <c r="BU138" s="68"/>
      <c r="BV138" s="68"/>
      <c r="BW138" s="68"/>
      <c r="BX138" s="68"/>
      <c r="BY138" s="68"/>
      <c r="BZ138" s="68"/>
      <c r="CA138" s="68"/>
      <c r="CB138" s="68"/>
      <c r="CC138" s="68"/>
      <c r="CD138" s="68"/>
      <c r="CE138" s="68"/>
      <c r="CF138" s="68"/>
      <c r="CG138" s="68"/>
      <c r="CH138" s="68"/>
      <c r="CI138" s="68"/>
      <c r="CJ138" s="68"/>
      <c r="CK138" s="68"/>
      <c r="CL138" s="68"/>
      <c r="CM138" s="60"/>
      <c r="CN138" s="61"/>
      <c r="CO138" s="61"/>
      <c r="CP138" s="61"/>
      <c r="CQ138" s="61"/>
      <c r="CR138" s="61"/>
      <c r="CS138" s="61"/>
      <c r="CT138" s="61"/>
      <c r="CU138" s="62"/>
    </row>
    <row r="139" spans="1:99">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41"/>
      <c r="AW139" s="42"/>
      <c r="AX139" s="42"/>
      <c r="AY139" s="43"/>
      <c r="AZ139" s="45"/>
      <c r="BA139" s="42"/>
      <c r="BB139" s="42"/>
      <c r="BC139" s="42"/>
      <c r="BD139" s="42"/>
      <c r="BE139" s="43"/>
      <c r="BF139" s="45"/>
      <c r="BG139" s="42"/>
      <c r="BH139" s="42"/>
      <c r="BI139" s="42"/>
      <c r="BJ139" s="42"/>
      <c r="BK139" s="43"/>
      <c r="BL139" s="49"/>
      <c r="BM139" s="50"/>
      <c r="BN139" s="50"/>
      <c r="BO139" s="50"/>
      <c r="BP139" s="50"/>
      <c r="BQ139" s="50"/>
      <c r="BR139" s="50"/>
      <c r="BS139" s="50"/>
      <c r="BT139" s="51"/>
      <c r="BU139" s="35"/>
      <c r="BV139" s="36"/>
      <c r="BW139" s="36"/>
      <c r="BX139" s="36"/>
      <c r="BY139" s="36"/>
      <c r="BZ139" s="36"/>
      <c r="CA139" s="36"/>
      <c r="CB139" s="36"/>
      <c r="CC139" s="37"/>
      <c r="CD139" s="35"/>
      <c r="CE139" s="36"/>
      <c r="CF139" s="36"/>
      <c r="CG139" s="36"/>
      <c r="CH139" s="36"/>
      <c r="CI139" s="36"/>
      <c r="CJ139" s="36"/>
      <c r="CK139" s="36"/>
      <c r="CL139" s="37"/>
      <c r="CM139" s="35"/>
      <c r="CN139" s="36"/>
      <c r="CO139" s="36"/>
      <c r="CP139" s="36"/>
      <c r="CQ139" s="36"/>
      <c r="CR139" s="36"/>
      <c r="CS139" s="36"/>
      <c r="CT139" s="36"/>
      <c r="CU139" s="53"/>
    </row>
    <row r="140" spans="1:99">
      <c r="A140" s="107" t="s">
        <v>245</v>
      </c>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c r="AG140" s="107"/>
      <c r="AH140" s="107"/>
      <c r="AI140" s="107"/>
      <c r="AJ140" s="107"/>
      <c r="AK140" s="107"/>
      <c r="AL140" s="107"/>
      <c r="AM140" s="107"/>
      <c r="AN140" s="107"/>
      <c r="AO140" s="107"/>
      <c r="AP140" s="107"/>
      <c r="AQ140" s="107"/>
      <c r="AR140" s="107"/>
      <c r="AS140" s="107"/>
      <c r="AT140" s="107"/>
      <c r="AU140" s="181"/>
      <c r="AV140" s="81" t="s">
        <v>246</v>
      </c>
      <c r="AW140" s="82"/>
      <c r="AX140" s="82"/>
      <c r="AY140" s="83"/>
      <c r="AZ140" s="84" t="s">
        <v>247</v>
      </c>
      <c r="BA140" s="82"/>
      <c r="BB140" s="82"/>
      <c r="BC140" s="82"/>
      <c r="BD140" s="82"/>
      <c r="BE140" s="83"/>
      <c r="BF140" s="84"/>
      <c r="BG140" s="82"/>
      <c r="BH140" s="82"/>
      <c r="BI140" s="82"/>
      <c r="BJ140" s="82"/>
      <c r="BK140" s="83"/>
      <c r="BL140" s="85"/>
      <c r="BM140" s="86"/>
      <c r="BN140" s="86"/>
      <c r="BO140" s="86"/>
      <c r="BP140" s="86"/>
      <c r="BQ140" s="86"/>
      <c r="BR140" s="86"/>
      <c r="BS140" s="86"/>
      <c r="BT140" s="87"/>
      <c r="BU140" s="69"/>
      <c r="BV140" s="70"/>
      <c r="BW140" s="70"/>
      <c r="BX140" s="70"/>
      <c r="BY140" s="70"/>
      <c r="BZ140" s="70"/>
      <c r="CA140" s="70"/>
      <c r="CB140" s="70"/>
      <c r="CC140" s="72"/>
      <c r="CD140" s="69"/>
      <c r="CE140" s="70"/>
      <c r="CF140" s="70"/>
      <c r="CG140" s="70"/>
      <c r="CH140" s="70"/>
      <c r="CI140" s="70"/>
      <c r="CJ140" s="70"/>
      <c r="CK140" s="70"/>
      <c r="CL140" s="72"/>
      <c r="CM140" s="69"/>
      <c r="CN140" s="70"/>
      <c r="CO140" s="70"/>
      <c r="CP140" s="70"/>
      <c r="CQ140" s="70"/>
      <c r="CR140" s="70"/>
      <c r="CS140" s="70"/>
      <c r="CT140" s="70"/>
      <c r="CU140" s="71"/>
    </row>
    <row r="141" spans="1:99">
      <c r="A141" s="79" t="s">
        <v>248</v>
      </c>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89"/>
      <c r="AW141" s="90"/>
      <c r="AX141" s="90"/>
      <c r="AY141" s="91"/>
      <c r="AZ141" s="92"/>
      <c r="BA141" s="90"/>
      <c r="BB141" s="90"/>
      <c r="BC141" s="90"/>
      <c r="BD141" s="90"/>
      <c r="BE141" s="91"/>
      <c r="BF141" s="92"/>
      <c r="BG141" s="90"/>
      <c r="BH141" s="90"/>
      <c r="BI141" s="90"/>
      <c r="BJ141" s="90"/>
      <c r="BK141" s="91"/>
      <c r="BL141" s="94"/>
      <c r="BM141" s="95"/>
      <c r="BN141" s="95"/>
      <c r="BO141" s="95"/>
      <c r="BP141" s="95"/>
      <c r="BQ141" s="95"/>
      <c r="BR141" s="95"/>
      <c r="BS141" s="95"/>
      <c r="BT141" s="96"/>
      <c r="BU141" s="73"/>
      <c r="BV141" s="74"/>
      <c r="BW141" s="74"/>
      <c r="BX141" s="74"/>
      <c r="BY141" s="74"/>
      <c r="BZ141" s="74"/>
      <c r="CA141" s="74"/>
      <c r="CB141" s="74"/>
      <c r="CC141" s="75"/>
      <c r="CD141" s="73"/>
      <c r="CE141" s="74"/>
      <c r="CF141" s="74"/>
      <c r="CG141" s="74"/>
      <c r="CH141" s="74"/>
      <c r="CI141" s="74"/>
      <c r="CJ141" s="74"/>
      <c r="CK141" s="74"/>
      <c r="CL141" s="75"/>
      <c r="CM141" s="73"/>
      <c r="CN141" s="74"/>
      <c r="CO141" s="74"/>
      <c r="CP141" s="74"/>
      <c r="CQ141" s="74"/>
      <c r="CR141" s="74"/>
      <c r="CS141" s="74"/>
      <c r="CT141" s="74"/>
      <c r="CU141" s="115"/>
    </row>
    <row r="142" spans="1:99">
      <c r="A142" s="76" t="s">
        <v>78</v>
      </c>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81" t="s">
        <v>249</v>
      </c>
      <c r="AW142" s="82"/>
      <c r="AX142" s="82"/>
      <c r="AY142" s="83"/>
      <c r="AZ142" s="84" t="s">
        <v>250</v>
      </c>
      <c r="BA142" s="82"/>
      <c r="BB142" s="82"/>
      <c r="BC142" s="82"/>
      <c r="BD142" s="82"/>
      <c r="BE142" s="83"/>
      <c r="BF142" s="84"/>
      <c r="BG142" s="82"/>
      <c r="BH142" s="82"/>
      <c r="BI142" s="82"/>
      <c r="BJ142" s="82"/>
      <c r="BK142" s="83"/>
      <c r="BL142" s="85"/>
      <c r="BM142" s="86"/>
      <c r="BN142" s="86"/>
      <c r="BO142" s="86"/>
      <c r="BP142" s="86"/>
      <c r="BQ142" s="86"/>
      <c r="BR142" s="86"/>
      <c r="BS142" s="86"/>
      <c r="BT142" s="87"/>
      <c r="BU142" s="69"/>
      <c r="BV142" s="70"/>
      <c r="BW142" s="70"/>
      <c r="BX142" s="70"/>
      <c r="BY142" s="70"/>
      <c r="BZ142" s="70"/>
      <c r="CA142" s="70"/>
      <c r="CB142" s="70"/>
      <c r="CC142" s="72"/>
      <c r="CD142" s="69"/>
      <c r="CE142" s="70"/>
      <c r="CF142" s="70"/>
      <c r="CG142" s="70"/>
      <c r="CH142" s="70"/>
      <c r="CI142" s="70"/>
      <c r="CJ142" s="70"/>
      <c r="CK142" s="70"/>
      <c r="CL142" s="72"/>
      <c r="CM142" s="69"/>
      <c r="CN142" s="70"/>
      <c r="CO142" s="70"/>
      <c r="CP142" s="70"/>
      <c r="CQ142" s="70"/>
      <c r="CR142" s="70"/>
      <c r="CS142" s="70"/>
      <c r="CT142" s="70"/>
      <c r="CU142" s="71"/>
    </row>
    <row r="143" spans="1:99">
      <c r="A143" s="182" t="s">
        <v>251</v>
      </c>
      <c r="B143" s="182"/>
      <c r="C143" s="182"/>
      <c r="D143" s="182"/>
      <c r="E143" s="182"/>
      <c r="F143" s="182"/>
      <c r="G143" s="182"/>
      <c r="H143" s="182"/>
      <c r="I143" s="182"/>
      <c r="J143" s="182"/>
      <c r="K143" s="182"/>
      <c r="L143" s="182"/>
      <c r="M143" s="182"/>
      <c r="N143" s="182"/>
      <c r="O143" s="182"/>
      <c r="P143" s="182"/>
      <c r="Q143" s="182"/>
      <c r="R143" s="182"/>
      <c r="S143" s="182"/>
      <c r="T143" s="182"/>
      <c r="U143" s="182"/>
      <c r="V143" s="182"/>
      <c r="W143" s="182"/>
      <c r="X143" s="182"/>
      <c r="Y143" s="182"/>
      <c r="Z143" s="182"/>
      <c r="AA143" s="182"/>
      <c r="AB143" s="182"/>
      <c r="AC143" s="182"/>
      <c r="AD143" s="182"/>
      <c r="AE143" s="182"/>
      <c r="AF143" s="182"/>
      <c r="AG143" s="182"/>
      <c r="AH143" s="182"/>
      <c r="AI143" s="182"/>
      <c r="AJ143" s="182"/>
      <c r="AK143" s="182"/>
      <c r="AL143" s="182"/>
      <c r="AM143" s="182"/>
      <c r="AN143" s="182"/>
      <c r="AO143" s="182"/>
      <c r="AP143" s="182"/>
      <c r="AQ143" s="182"/>
      <c r="AR143" s="182"/>
      <c r="AS143" s="182"/>
      <c r="AT143" s="182"/>
      <c r="AU143" s="182"/>
      <c r="AV143" s="175"/>
      <c r="AW143" s="140"/>
      <c r="AX143" s="140"/>
      <c r="AY143" s="141"/>
      <c r="AZ143" s="139"/>
      <c r="BA143" s="140"/>
      <c r="BB143" s="140"/>
      <c r="BC143" s="140"/>
      <c r="BD143" s="140"/>
      <c r="BE143" s="141"/>
      <c r="BF143" s="139"/>
      <c r="BG143" s="140"/>
      <c r="BH143" s="140"/>
      <c r="BI143" s="140"/>
      <c r="BJ143" s="140"/>
      <c r="BK143" s="141"/>
      <c r="BL143" s="116"/>
      <c r="BM143" s="117"/>
      <c r="BN143" s="117"/>
      <c r="BO143" s="117"/>
      <c r="BP143" s="117"/>
      <c r="BQ143" s="117"/>
      <c r="BR143" s="117"/>
      <c r="BS143" s="117"/>
      <c r="BT143" s="118"/>
      <c r="BU143" s="112"/>
      <c r="BV143" s="113"/>
      <c r="BW143" s="113"/>
      <c r="BX143" s="113"/>
      <c r="BY143" s="113"/>
      <c r="BZ143" s="113"/>
      <c r="CA143" s="113"/>
      <c r="CB143" s="113"/>
      <c r="CC143" s="119"/>
      <c r="CD143" s="112"/>
      <c r="CE143" s="113"/>
      <c r="CF143" s="113"/>
      <c r="CG143" s="113"/>
      <c r="CH143" s="113"/>
      <c r="CI143" s="113"/>
      <c r="CJ143" s="113"/>
      <c r="CK143" s="113"/>
      <c r="CL143" s="119"/>
      <c r="CM143" s="112"/>
      <c r="CN143" s="113"/>
      <c r="CO143" s="113"/>
      <c r="CP143" s="113"/>
      <c r="CQ143" s="113"/>
      <c r="CR143" s="113"/>
      <c r="CS143" s="113"/>
      <c r="CT143" s="113"/>
      <c r="CU143" s="114"/>
    </row>
    <row r="144" spans="1:99">
      <c r="A144" s="63" t="s">
        <v>252</v>
      </c>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89"/>
      <c r="AW144" s="90"/>
      <c r="AX144" s="90"/>
      <c r="AY144" s="91"/>
      <c r="AZ144" s="92"/>
      <c r="BA144" s="90"/>
      <c r="BB144" s="90"/>
      <c r="BC144" s="90"/>
      <c r="BD144" s="90"/>
      <c r="BE144" s="91"/>
      <c r="BF144" s="92"/>
      <c r="BG144" s="90"/>
      <c r="BH144" s="90"/>
      <c r="BI144" s="90"/>
      <c r="BJ144" s="90"/>
      <c r="BK144" s="91"/>
      <c r="BL144" s="94"/>
      <c r="BM144" s="95"/>
      <c r="BN144" s="95"/>
      <c r="BO144" s="95"/>
      <c r="BP144" s="95"/>
      <c r="BQ144" s="95"/>
      <c r="BR144" s="95"/>
      <c r="BS144" s="95"/>
      <c r="BT144" s="96"/>
      <c r="BU144" s="73"/>
      <c r="BV144" s="74"/>
      <c r="BW144" s="74"/>
      <c r="BX144" s="74"/>
      <c r="BY144" s="74"/>
      <c r="BZ144" s="74"/>
      <c r="CA144" s="74"/>
      <c r="CB144" s="74"/>
      <c r="CC144" s="75"/>
      <c r="CD144" s="73"/>
      <c r="CE144" s="74"/>
      <c r="CF144" s="74"/>
      <c r="CG144" s="74"/>
      <c r="CH144" s="74"/>
      <c r="CI144" s="74"/>
      <c r="CJ144" s="74"/>
      <c r="CK144" s="74"/>
      <c r="CL144" s="75"/>
      <c r="CM144" s="73"/>
      <c r="CN144" s="74"/>
      <c r="CO144" s="74"/>
      <c r="CP144" s="74"/>
      <c r="CQ144" s="74"/>
      <c r="CR144" s="74"/>
      <c r="CS144" s="74"/>
      <c r="CT144" s="74"/>
      <c r="CU144" s="115"/>
    </row>
    <row r="145" spans="1:99">
      <c r="A145" s="76" t="s">
        <v>253</v>
      </c>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81" t="s">
        <v>254</v>
      </c>
      <c r="AW145" s="82"/>
      <c r="AX145" s="82"/>
      <c r="AY145" s="83"/>
      <c r="AZ145" s="84" t="s">
        <v>255</v>
      </c>
      <c r="BA145" s="82"/>
      <c r="BB145" s="82"/>
      <c r="BC145" s="82"/>
      <c r="BD145" s="82"/>
      <c r="BE145" s="83"/>
      <c r="BF145" s="84"/>
      <c r="BG145" s="82"/>
      <c r="BH145" s="82"/>
      <c r="BI145" s="82"/>
      <c r="BJ145" s="82"/>
      <c r="BK145" s="83"/>
      <c r="BL145" s="85"/>
      <c r="BM145" s="86"/>
      <c r="BN145" s="86"/>
      <c r="BO145" s="86"/>
      <c r="BP145" s="86"/>
      <c r="BQ145" s="86"/>
      <c r="BR145" s="86"/>
      <c r="BS145" s="86"/>
      <c r="BT145" s="87"/>
      <c r="BU145" s="69"/>
      <c r="BV145" s="70"/>
      <c r="BW145" s="70"/>
      <c r="BX145" s="70"/>
      <c r="BY145" s="70"/>
      <c r="BZ145" s="70"/>
      <c r="CA145" s="70"/>
      <c r="CB145" s="70"/>
      <c r="CC145" s="72"/>
      <c r="CD145" s="69"/>
      <c r="CE145" s="70"/>
      <c r="CF145" s="70"/>
      <c r="CG145" s="70"/>
      <c r="CH145" s="70"/>
      <c r="CI145" s="70"/>
      <c r="CJ145" s="70"/>
      <c r="CK145" s="70"/>
      <c r="CL145" s="72"/>
      <c r="CM145" s="69"/>
      <c r="CN145" s="70"/>
      <c r="CO145" s="70"/>
      <c r="CP145" s="70"/>
      <c r="CQ145" s="70"/>
      <c r="CR145" s="70"/>
      <c r="CS145" s="70"/>
      <c r="CT145" s="70"/>
      <c r="CU145" s="71"/>
    </row>
    <row r="146" spans="1:99">
      <c r="A146" s="63" t="s">
        <v>256</v>
      </c>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185"/>
      <c r="AV146" s="89"/>
      <c r="AW146" s="90"/>
      <c r="AX146" s="90"/>
      <c r="AY146" s="91"/>
      <c r="AZ146" s="92"/>
      <c r="BA146" s="90"/>
      <c r="BB146" s="90"/>
      <c r="BC146" s="90"/>
      <c r="BD146" s="90"/>
      <c r="BE146" s="91"/>
      <c r="BF146" s="92"/>
      <c r="BG146" s="90"/>
      <c r="BH146" s="90"/>
      <c r="BI146" s="90"/>
      <c r="BJ146" s="90"/>
      <c r="BK146" s="91"/>
      <c r="BL146" s="94"/>
      <c r="BM146" s="95"/>
      <c r="BN146" s="95"/>
      <c r="BO146" s="95"/>
      <c r="BP146" s="95"/>
      <c r="BQ146" s="95"/>
      <c r="BR146" s="95"/>
      <c r="BS146" s="95"/>
      <c r="BT146" s="96"/>
      <c r="BU146" s="73"/>
      <c r="BV146" s="74"/>
      <c r="BW146" s="74"/>
      <c r="BX146" s="74"/>
      <c r="BY146" s="74"/>
      <c r="BZ146" s="74"/>
      <c r="CA146" s="74"/>
      <c r="CB146" s="74"/>
      <c r="CC146" s="75"/>
      <c r="CD146" s="73"/>
      <c r="CE146" s="74"/>
      <c r="CF146" s="74"/>
      <c r="CG146" s="74"/>
      <c r="CH146" s="74"/>
      <c r="CI146" s="74"/>
      <c r="CJ146" s="74"/>
      <c r="CK146" s="74"/>
      <c r="CL146" s="75"/>
      <c r="CM146" s="73"/>
      <c r="CN146" s="74"/>
      <c r="CO146" s="74"/>
      <c r="CP146" s="74"/>
      <c r="CQ146" s="74"/>
      <c r="CR146" s="74"/>
      <c r="CS146" s="74"/>
      <c r="CT146" s="74"/>
      <c r="CU146" s="115"/>
    </row>
    <row r="147" spans="1:99" ht="13.5" customHeight="1">
      <c r="A147" s="183" t="s">
        <v>257</v>
      </c>
      <c r="B147" s="183"/>
      <c r="C147" s="183"/>
      <c r="D147" s="183"/>
      <c r="E147" s="183"/>
      <c r="F147" s="183"/>
      <c r="G147" s="183"/>
      <c r="H147" s="183"/>
      <c r="I147" s="183"/>
      <c r="J147" s="183"/>
      <c r="K147" s="183"/>
      <c r="L147" s="183"/>
      <c r="M147" s="183"/>
      <c r="N147" s="183"/>
      <c r="O147" s="183"/>
      <c r="P147" s="183"/>
      <c r="Q147" s="183"/>
      <c r="R147" s="183"/>
      <c r="S147" s="183"/>
      <c r="T147" s="183"/>
      <c r="U147" s="183"/>
      <c r="V147" s="183"/>
      <c r="W147" s="183"/>
      <c r="X147" s="183"/>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4"/>
      <c r="AV147" s="124" t="s">
        <v>258</v>
      </c>
      <c r="AW147" s="125"/>
      <c r="AX147" s="125"/>
      <c r="AY147" s="125"/>
      <c r="AZ147" s="125" t="s">
        <v>259</v>
      </c>
      <c r="BA147" s="125"/>
      <c r="BB147" s="125"/>
      <c r="BC147" s="125"/>
      <c r="BD147" s="125"/>
      <c r="BE147" s="125"/>
      <c r="BF147" s="65"/>
      <c r="BG147" s="65"/>
      <c r="BH147" s="65"/>
      <c r="BI147" s="65"/>
      <c r="BJ147" s="65"/>
      <c r="BK147" s="65"/>
      <c r="BL147" s="67"/>
      <c r="BM147" s="67"/>
      <c r="BN147" s="67"/>
      <c r="BO147" s="67"/>
      <c r="BP147" s="67"/>
      <c r="BQ147" s="67"/>
      <c r="BR147" s="67"/>
      <c r="BS147" s="67"/>
      <c r="BT147" s="67"/>
      <c r="BU147" s="68"/>
      <c r="BV147" s="68"/>
      <c r="BW147" s="68"/>
      <c r="BX147" s="68"/>
      <c r="BY147" s="68"/>
      <c r="BZ147" s="68"/>
      <c r="CA147" s="68"/>
      <c r="CB147" s="68"/>
      <c r="CC147" s="68"/>
      <c r="CD147" s="68"/>
      <c r="CE147" s="68"/>
      <c r="CF147" s="68"/>
      <c r="CG147" s="68"/>
      <c r="CH147" s="68"/>
      <c r="CI147" s="68"/>
      <c r="CJ147" s="68"/>
      <c r="CK147" s="68"/>
      <c r="CL147" s="68"/>
      <c r="CM147" s="77" t="s">
        <v>73</v>
      </c>
      <c r="CN147" s="77"/>
      <c r="CO147" s="77"/>
      <c r="CP147" s="77"/>
      <c r="CQ147" s="77"/>
      <c r="CR147" s="77"/>
      <c r="CS147" s="77"/>
      <c r="CT147" s="77"/>
      <c r="CU147" s="78"/>
    </row>
    <row r="148" spans="1:99">
      <c r="A148" s="107" t="s">
        <v>78</v>
      </c>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c r="AG148" s="107"/>
      <c r="AH148" s="107"/>
      <c r="AI148" s="107"/>
      <c r="AJ148" s="107"/>
      <c r="AK148" s="107"/>
      <c r="AL148" s="107"/>
      <c r="AM148" s="107"/>
      <c r="AN148" s="107"/>
      <c r="AO148" s="107"/>
      <c r="AP148" s="107"/>
      <c r="AQ148" s="107"/>
      <c r="AR148" s="107"/>
      <c r="AS148" s="107"/>
      <c r="AT148" s="107"/>
      <c r="AU148" s="107"/>
      <c r="AV148" s="81" t="s">
        <v>260</v>
      </c>
      <c r="AW148" s="82"/>
      <c r="AX148" s="82"/>
      <c r="AY148" s="83"/>
      <c r="AZ148" s="84"/>
      <c r="BA148" s="82"/>
      <c r="BB148" s="82"/>
      <c r="BC148" s="82"/>
      <c r="BD148" s="82"/>
      <c r="BE148" s="83"/>
      <c r="BF148" s="84"/>
      <c r="BG148" s="82"/>
      <c r="BH148" s="82"/>
      <c r="BI148" s="82"/>
      <c r="BJ148" s="82"/>
      <c r="BK148" s="83"/>
      <c r="BL148" s="85"/>
      <c r="BM148" s="86"/>
      <c r="BN148" s="86"/>
      <c r="BO148" s="86"/>
      <c r="BP148" s="86"/>
      <c r="BQ148" s="86"/>
      <c r="BR148" s="86"/>
      <c r="BS148" s="86"/>
      <c r="BT148" s="87"/>
      <c r="BU148" s="69"/>
      <c r="BV148" s="70"/>
      <c r="BW148" s="70"/>
      <c r="BX148" s="70"/>
      <c r="BY148" s="70"/>
      <c r="BZ148" s="70"/>
      <c r="CA148" s="70"/>
      <c r="CB148" s="70"/>
      <c r="CC148" s="72"/>
      <c r="CD148" s="69"/>
      <c r="CE148" s="70"/>
      <c r="CF148" s="70"/>
      <c r="CG148" s="70"/>
      <c r="CH148" s="70"/>
      <c r="CI148" s="70"/>
      <c r="CJ148" s="70"/>
      <c r="CK148" s="70"/>
      <c r="CL148" s="72"/>
      <c r="CM148" s="97" t="s">
        <v>73</v>
      </c>
      <c r="CN148" s="98"/>
      <c r="CO148" s="98"/>
      <c r="CP148" s="98"/>
      <c r="CQ148" s="98"/>
      <c r="CR148" s="98"/>
      <c r="CS148" s="98"/>
      <c r="CT148" s="98"/>
      <c r="CU148" s="99"/>
    </row>
    <row r="149" spans="1:99" ht="15.75">
      <c r="A149" s="79" t="s">
        <v>261</v>
      </c>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89"/>
      <c r="AW149" s="90"/>
      <c r="AX149" s="90"/>
      <c r="AY149" s="91"/>
      <c r="AZ149" s="92"/>
      <c r="BA149" s="90"/>
      <c r="BB149" s="90"/>
      <c r="BC149" s="90"/>
      <c r="BD149" s="90"/>
      <c r="BE149" s="91"/>
      <c r="BF149" s="92"/>
      <c r="BG149" s="90"/>
      <c r="BH149" s="90"/>
      <c r="BI149" s="90"/>
      <c r="BJ149" s="90"/>
      <c r="BK149" s="91"/>
      <c r="BL149" s="94"/>
      <c r="BM149" s="95"/>
      <c r="BN149" s="95"/>
      <c r="BO149" s="95"/>
      <c r="BP149" s="95"/>
      <c r="BQ149" s="95"/>
      <c r="BR149" s="95"/>
      <c r="BS149" s="95"/>
      <c r="BT149" s="96"/>
      <c r="BU149" s="73"/>
      <c r="BV149" s="74"/>
      <c r="BW149" s="74"/>
      <c r="BX149" s="74"/>
      <c r="BY149" s="74"/>
      <c r="BZ149" s="74"/>
      <c r="CA149" s="74"/>
      <c r="CB149" s="74"/>
      <c r="CC149" s="75"/>
      <c r="CD149" s="73"/>
      <c r="CE149" s="74"/>
      <c r="CF149" s="74"/>
      <c r="CG149" s="74"/>
      <c r="CH149" s="74"/>
      <c r="CI149" s="74"/>
      <c r="CJ149" s="74"/>
      <c r="CK149" s="74"/>
      <c r="CL149" s="75"/>
      <c r="CM149" s="100"/>
      <c r="CN149" s="101"/>
      <c r="CO149" s="101"/>
      <c r="CP149" s="101"/>
      <c r="CQ149" s="101"/>
      <c r="CR149" s="101"/>
      <c r="CS149" s="101"/>
      <c r="CT149" s="101"/>
      <c r="CU149" s="102"/>
    </row>
    <row r="150" spans="1:99" ht="13.5" customHeight="1">
      <c r="A150" s="103" t="s">
        <v>262</v>
      </c>
      <c r="B150" s="103"/>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64" t="s">
        <v>263</v>
      </c>
      <c r="AW150" s="65"/>
      <c r="AX150" s="65"/>
      <c r="AY150" s="65"/>
      <c r="AZ150" s="65"/>
      <c r="BA150" s="65"/>
      <c r="BB150" s="65"/>
      <c r="BC150" s="65"/>
      <c r="BD150" s="65"/>
      <c r="BE150" s="65"/>
      <c r="BF150" s="65"/>
      <c r="BG150" s="65"/>
      <c r="BH150" s="65"/>
      <c r="BI150" s="65"/>
      <c r="BJ150" s="65"/>
      <c r="BK150" s="65"/>
      <c r="BL150" s="67"/>
      <c r="BM150" s="67"/>
      <c r="BN150" s="67"/>
      <c r="BO150" s="67"/>
      <c r="BP150" s="67"/>
      <c r="BQ150" s="67"/>
      <c r="BR150" s="67"/>
      <c r="BS150" s="67"/>
      <c r="BT150" s="67"/>
      <c r="BU150" s="68"/>
      <c r="BV150" s="68"/>
      <c r="BW150" s="68"/>
      <c r="BX150" s="68"/>
      <c r="BY150" s="68"/>
      <c r="BZ150" s="68"/>
      <c r="CA150" s="68"/>
      <c r="CB150" s="68"/>
      <c r="CC150" s="68"/>
      <c r="CD150" s="68"/>
      <c r="CE150" s="68"/>
      <c r="CF150" s="68"/>
      <c r="CG150" s="68"/>
      <c r="CH150" s="68"/>
      <c r="CI150" s="68"/>
      <c r="CJ150" s="68"/>
      <c r="CK150" s="68"/>
      <c r="CL150" s="68"/>
      <c r="CM150" s="77" t="s">
        <v>73</v>
      </c>
      <c r="CN150" s="77"/>
      <c r="CO150" s="77"/>
      <c r="CP150" s="77"/>
      <c r="CQ150" s="77"/>
      <c r="CR150" s="77"/>
      <c r="CS150" s="77"/>
      <c r="CT150" s="77"/>
      <c r="CU150" s="78"/>
    </row>
    <row r="151" spans="1:99" ht="13.5" customHeight="1">
      <c r="A151" s="103" t="s">
        <v>264</v>
      </c>
      <c r="B151" s="103"/>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64" t="s">
        <v>265</v>
      </c>
      <c r="AW151" s="65"/>
      <c r="AX151" s="65"/>
      <c r="AY151" s="65"/>
      <c r="AZ151" s="65"/>
      <c r="BA151" s="65"/>
      <c r="BB151" s="65"/>
      <c r="BC151" s="65"/>
      <c r="BD151" s="65"/>
      <c r="BE151" s="65"/>
      <c r="BF151" s="65"/>
      <c r="BG151" s="65"/>
      <c r="BH151" s="65"/>
      <c r="BI151" s="65"/>
      <c r="BJ151" s="65"/>
      <c r="BK151" s="65"/>
      <c r="BL151" s="67"/>
      <c r="BM151" s="67"/>
      <c r="BN151" s="67"/>
      <c r="BO151" s="67"/>
      <c r="BP151" s="67"/>
      <c r="BQ151" s="67"/>
      <c r="BR151" s="67"/>
      <c r="BS151" s="67"/>
      <c r="BT151" s="67"/>
      <c r="BU151" s="68"/>
      <c r="BV151" s="68"/>
      <c r="BW151" s="68"/>
      <c r="BX151" s="68"/>
      <c r="BY151" s="68"/>
      <c r="BZ151" s="68"/>
      <c r="CA151" s="68"/>
      <c r="CB151" s="68"/>
      <c r="CC151" s="68"/>
      <c r="CD151" s="68"/>
      <c r="CE151" s="68"/>
      <c r="CF151" s="68"/>
      <c r="CG151" s="68"/>
      <c r="CH151" s="68"/>
      <c r="CI151" s="68"/>
      <c r="CJ151" s="68"/>
      <c r="CK151" s="68"/>
      <c r="CL151" s="68"/>
      <c r="CM151" s="77" t="s">
        <v>73</v>
      </c>
      <c r="CN151" s="77"/>
      <c r="CO151" s="77"/>
      <c r="CP151" s="77"/>
      <c r="CQ151" s="77"/>
      <c r="CR151" s="77"/>
      <c r="CS151" s="77"/>
      <c r="CT151" s="77"/>
      <c r="CU151" s="78"/>
    </row>
    <row r="152" spans="1:99" ht="13.5" customHeight="1">
      <c r="A152" s="123" t="s">
        <v>266</v>
      </c>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4" t="s">
        <v>267</v>
      </c>
      <c r="AW152" s="125"/>
      <c r="AX152" s="125"/>
      <c r="AY152" s="125"/>
      <c r="AZ152" s="125" t="s">
        <v>73</v>
      </c>
      <c r="BA152" s="125"/>
      <c r="BB152" s="125"/>
      <c r="BC152" s="125"/>
      <c r="BD152" s="125"/>
      <c r="BE152" s="125"/>
      <c r="BF152" s="65"/>
      <c r="BG152" s="65"/>
      <c r="BH152" s="65"/>
      <c r="BI152" s="65"/>
      <c r="BJ152" s="65"/>
      <c r="BK152" s="65"/>
      <c r="BL152" s="67"/>
      <c r="BM152" s="67"/>
      <c r="BN152" s="67"/>
      <c r="BO152" s="67"/>
      <c r="BP152" s="67"/>
      <c r="BQ152" s="67"/>
      <c r="BR152" s="67"/>
      <c r="BS152" s="67"/>
      <c r="BT152" s="67"/>
      <c r="BU152" s="68"/>
      <c r="BV152" s="68"/>
      <c r="BW152" s="68"/>
      <c r="BX152" s="68"/>
      <c r="BY152" s="68"/>
      <c r="BZ152" s="68"/>
      <c r="CA152" s="68"/>
      <c r="CB152" s="68"/>
      <c r="CC152" s="68"/>
      <c r="CD152" s="68"/>
      <c r="CE152" s="68"/>
      <c r="CF152" s="68"/>
      <c r="CG152" s="68"/>
      <c r="CH152" s="68"/>
      <c r="CI152" s="68"/>
      <c r="CJ152" s="68"/>
      <c r="CK152" s="68"/>
      <c r="CL152" s="68"/>
      <c r="CM152" s="77" t="s">
        <v>73</v>
      </c>
      <c r="CN152" s="77"/>
      <c r="CO152" s="77"/>
      <c r="CP152" s="77"/>
      <c r="CQ152" s="77"/>
      <c r="CR152" s="77"/>
      <c r="CS152" s="77"/>
      <c r="CT152" s="77"/>
      <c r="CU152" s="78"/>
    </row>
    <row r="153" spans="1:99">
      <c r="A153" s="107" t="s">
        <v>114</v>
      </c>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c r="AM153" s="107"/>
      <c r="AN153" s="107"/>
      <c r="AO153" s="107"/>
      <c r="AP153" s="107"/>
      <c r="AQ153" s="107"/>
      <c r="AR153" s="107"/>
      <c r="AS153" s="107"/>
      <c r="AT153" s="107"/>
      <c r="AU153" s="107"/>
      <c r="AV153" s="81" t="s">
        <v>268</v>
      </c>
      <c r="AW153" s="82"/>
      <c r="AX153" s="82"/>
      <c r="AY153" s="83"/>
      <c r="AZ153" s="84" t="s">
        <v>269</v>
      </c>
      <c r="BA153" s="82"/>
      <c r="BB153" s="82"/>
      <c r="BC153" s="82"/>
      <c r="BD153" s="82"/>
      <c r="BE153" s="83"/>
      <c r="BF153" s="84"/>
      <c r="BG153" s="82"/>
      <c r="BH153" s="82"/>
      <c r="BI153" s="82"/>
      <c r="BJ153" s="82"/>
      <c r="BK153" s="83"/>
      <c r="BL153" s="85"/>
      <c r="BM153" s="86"/>
      <c r="BN153" s="86"/>
      <c r="BO153" s="86"/>
      <c r="BP153" s="86"/>
      <c r="BQ153" s="86"/>
      <c r="BR153" s="86"/>
      <c r="BS153" s="86"/>
      <c r="BT153" s="87"/>
      <c r="BU153" s="69"/>
      <c r="BV153" s="70"/>
      <c r="BW153" s="70"/>
      <c r="BX153" s="70"/>
      <c r="BY153" s="70"/>
      <c r="BZ153" s="70"/>
      <c r="CA153" s="70"/>
      <c r="CB153" s="70"/>
      <c r="CC153" s="72"/>
      <c r="CD153" s="69"/>
      <c r="CE153" s="70"/>
      <c r="CF153" s="70"/>
      <c r="CG153" s="70"/>
      <c r="CH153" s="70"/>
      <c r="CI153" s="70"/>
      <c r="CJ153" s="70"/>
      <c r="CK153" s="70"/>
      <c r="CL153" s="72"/>
      <c r="CM153" s="97" t="s">
        <v>73</v>
      </c>
      <c r="CN153" s="98"/>
      <c r="CO153" s="98"/>
      <c r="CP153" s="98"/>
      <c r="CQ153" s="98"/>
      <c r="CR153" s="98"/>
      <c r="CS153" s="98"/>
      <c r="CT153" s="98"/>
      <c r="CU153" s="99"/>
    </row>
    <row r="154" spans="1:99">
      <c r="A154" s="79" t="s">
        <v>270</v>
      </c>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89"/>
      <c r="AW154" s="90"/>
      <c r="AX154" s="90"/>
      <c r="AY154" s="91"/>
      <c r="AZ154" s="92"/>
      <c r="BA154" s="90"/>
      <c r="BB154" s="90"/>
      <c r="BC154" s="90"/>
      <c r="BD154" s="90"/>
      <c r="BE154" s="91"/>
      <c r="BF154" s="92"/>
      <c r="BG154" s="90"/>
      <c r="BH154" s="90"/>
      <c r="BI154" s="90"/>
      <c r="BJ154" s="90"/>
      <c r="BK154" s="91"/>
      <c r="BL154" s="94"/>
      <c r="BM154" s="95"/>
      <c r="BN154" s="95"/>
      <c r="BO154" s="95"/>
      <c r="BP154" s="95"/>
      <c r="BQ154" s="95"/>
      <c r="BR154" s="95"/>
      <c r="BS154" s="95"/>
      <c r="BT154" s="96"/>
      <c r="BU154" s="73"/>
      <c r="BV154" s="74"/>
      <c r="BW154" s="74"/>
      <c r="BX154" s="74"/>
      <c r="BY154" s="74"/>
      <c r="BZ154" s="74"/>
      <c r="CA154" s="74"/>
      <c r="CB154" s="74"/>
      <c r="CC154" s="75"/>
      <c r="CD154" s="73"/>
      <c r="CE154" s="74"/>
      <c r="CF154" s="74"/>
      <c r="CG154" s="74"/>
      <c r="CH154" s="74"/>
      <c r="CI154" s="74"/>
      <c r="CJ154" s="74"/>
      <c r="CK154" s="74"/>
      <c r="CL154" s="75"/>
      <c r="CM154" s="100"/>
      <c r="CN154" s="101"/>
      <c r="CO154" s="101"/>
      <c r="CP154" s="101"/>
      <c r="CQ154" s="101"/>
      <c r="CR154" s="101"/>
      <c r="CS154" s="101"/>
      <c r="CT154" s="101"/>
      <c r="CU154" s="102"/>
    </row>
    <row r="155" spans="1:99" ht="13.5" customHeight="1" thickBot="1">
      <c r="A155" s="103"/>
      <c r="B155" s="103"/>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53"/>
      <c r="AW155" s="154"/>
      <c r="AX155" s="154"/>
      <c r="AY155" s="154"/>
      <c r="AZ155" s="154"/>
      <c r="BA155" s="154"/>
      <c r="BB155" s="154"/>
      <c r="BC155" s="154"/>
      <c r="BD155" s="154"/>
      <c r="BE155" s="154"/>
      <c r="BF155" s="154"/>
      <c r="BG155" s="154"/>
      <c r="BH155" s="154"/>
      <c r="BI155" s="154"/>
      <c r="BJ155" s="154"/>
      <c r="BK155" s="154"/>
      <c r="BL155" s="193"/>
      <c r="BM155" s="193"/>
      <c r="BN155" s="193"/>
      <c r="BO155" s="193"/>
      <c r="BP155" s="193"/>
      <c r="BQ155" s="193"/>
      <c r="BR155" s="193"/>
      <c r="BS155" s="193"/>
      <c r="BT155" s="193"/>
      <c r="BU155" s="194"/>
      <c r="BV155" s="194"/>
      <c r="BW155" s="194"/>
      <c r="BX155" s="194"/>
      <c r="BY155" s="194"/>
      <c r="BZ155" s="194"/>
      <c r="CA155" s="194"/>
      <c r="CB155" s="194"/>
      <c r="CC155" s="194"/>
      <c r="CD155" s="194"/>
      <c r="CE155" s="194"/>
      <c r="CF155" s="194"/>
      <c r="CG155" s="194"/>
      <c r="CH155" s="194"/>
      <c r="CI155" s="194"/>
      <c r="CJ155" s="194"/>
      <c r="CK155" s="194"/>
      <c r="CL155" s="194"/>
      <c r="CM155" s="186"/>
      <c r="CN155" s="187"/>
      <c r="CO155" s="187"/>
      <c r="CP155" s="187"/>
      <c r="CQ155" s="187"/>
      <c r="CR155" s="187"/>
      <c r="CS155" s="187"/>
      <c r="CT155" s="187"/>
      <c r="CU155" s="188"/>
    </row>
    <row r="156" spans="1:99" s="1" customFormat="1" ht="11.25" customHeight="1">
      <c r="A156" s="13"/>
      <c r="B156" s="13"/>
      <c r="C156" s="13"/>
      <c r="D156" s="13"/>
      <c r="E156" s="13"/>
      <c r="F156" s="13"/>
      <c r="G156" s="13"/>
      <c r="H156" s="13"/>
      <c r="I156" s="13"/>
      <c r="J156" s="13"/>
      <c r="K156" s="13"/>
      <c r="L156" s="13"/>
      <c r="M156" s="13"/>
      <c r="N156" s="13"/>
      <c r="O156" s="13"/>
      <c r="P156" s="13"/>
      <c r="Q156" s="13"/>
      <c r="R156" s="13"/>
    </row>
    <row r="157" spans="1:99" s="14" customFormat="1" ht="12" customHeight="1">
      <c r="A157" s="55" t="s">
        <v>271</v>
      </c>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CQ157" s="54"/>
      <c r="CR157" s="54"/>
      <c r="CS157" s="54"/>
      <c r="CT157" s="54"/>
      <c r="CU157" s="54"/>
    </row>
    <row r="158" spans="1:99" s="14" customFormat="1" ht="12" customHeight="1">
      <c r="A158" s="55" t="s">
        <v>272</v>
      </c>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4"/>
      <c r="CC158" s="54"/>
      <c r="CD158" s="54"/>
      <c r="CE158" s="54"/>
      <c r="CF158" s="54"/>
      <c r="CG158" s="54"/>
      <c r="CH158" s="54"/>
      <c r="CI158" s="54"/>
      <c r="CJ158" s="54"/>
      <c r="CK158" s="54"/>
      <c r="CL158" s="54"/>
      <c r="CM158" s="54"/>
      <c r="CN158" s="54"/>
      <c r="CO158" s="54"/>
      <c r="CP158" s="54"/>
      <c r="CQ158" s="54"/>
      <c r="CR158" s="54"/>
      <c r="CS158" s="54"/>
      <c r="CT158" s="54"/>
      <c r="CU158" s="54"/>
    </row>
    <row r="159" spans="1:99" s="14" customFormat="1" ht="12" customHeight="1">
      <c r="A159" s="55" t="s">
        <v>273</v>
      </c>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4"/>
      <c r="CC159" s="54"/>
      <c r="CD159" s="54"/>
      <c r="CE159" s="54"/>
      <c r="CF159" s="54"/>
      <c r="CG159" s="54"/>
      <c r="CH159" s="54"/>
      <c r="CI159" s="54"/>
      <c r="CJ159" s="54"/>
      <c r="CK159" s="54"/>
      <c r="CL159" s="54"/>
      <c r="CM159" s="54"/>
      <c r="CN159" s="54"/>
      <c r="CO159" s="54"/>
      <c r="CP159" s="54"/>
      <c r="CQ159" s="54"/>
      <c r="CR159" s="54"/>
      <c r="CS159" s="54"/>
      <c r="CT159" s="54"/>
      <c r="CU159" s="54"/>
    </row>
    <row r="160" spans="1:99" s="14" customFormat="1" ht="12" customHeight="1">
      <c r="A160" s="54" t="s">
        <v>274</v>
      </c>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c r="BZ160" s="54"/>
      <c r="CA160" s="54"/>
      <c r="CB160" s="54"/>
      <c r="CC160" s="54"/>
      <c r="CD160" s="54"/>
      <c r="CE160" s="54"/>
      <c r="CF160" s="54"/>
      <c r="CG160" s="54"/>
      <c r="CH160" s="54"/>
      <c r="CI160" s="54"/>
      <c r="CJ160" s="54"/>
      <c r="CK160" s="54"/>
      <c r="CL160" s="54"/>
      <c r="CM160" s="54"/>
      <c r="CN160" s="54"/>
      <c r="CO160" s="54"/>
      <c r="CP160" s="54"/>
      <c r="CQ160" s="54"/>
      <c r="CR160" s="54"/>
      <c r="CS160" s="54"/>
      <c r="CT160" s="54"/>
      <c r="CU160" s="54"/>
    </row>
    <row r="161" spans="1:99" s="14" customFormat="1" ht="12" customHeight="1">
      <c r="A161" s="54" t="s">
        <v>275</v>
      </c>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54"/>
      <c r="CP161" s="54"/>
      <c r="CQ161" s="54"/>
      <c r="CR161" s="54"/>
      <c r="CS161" s="54"/>
      <c r="CT161" s="54"/>
      <c r="CU161" s="54"/>
    </row>
    <row r="162" spans="1:99" s="14" customFormat="1" ht="12" customHeight="1">
      <c r="A162" s="54" t="s">
        <v>276</v>
      </c>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4"/>
      <c r="BT162" s="54"/>
      <c r="BU162" s="54"/>
      <c r="BV162" s="54"/>
      <c r="BW162" s="54"/>
      <c r="BX162" s="54"/>
      <c r="BY162" s="54"/>
      <c r="BZ162" s="54"/>
      <c r="CA162" s="54"/>
      <c r="CB162" s="54"/>
      <c r="CC162" s="54"/>
      <c r="CD162" s="54"/>
      <c r="CE162" s="54"/>
      <c r="CF162" s="54"/>
      <c r="CG162" s="54"/>
      <c r="CH162" s="54"/>
      <c r="CI162" s="54"/>
      <c r="CJ162" s="54"/>
      <c r="CK162" s="54"/>
      <c r="CL162" s="54"/>
      <c r="CM162" s="54"/>
      <c r="CN162" s="54"/>
      <c r="CO162" s="54"/>
      <c r="CP162" s="54"/>
      <c r="CQ162" s="54"/>
      <c r="CR162" s="54"/>
      <c r="CS162" s="54"/>
      <c r="CT162" s="54"/>
      <c r="CU162" s="54"/>
    </row>
    <row r="163" spans="1:99" s="14" customFormat="1" ht="11.25" customHeight="1">
      <c r="A163" s="189" t="s">
        <v>277</v>
      </c>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c r="AE163" s="190"/>
      <c r="AF163" s="190"/>
      <c r="AG163" s="190"/>
      <c r="AH163" s="190"/>
      <c r="AI163" s="190"/>
      <c r="AJ163" s="190"/>
      <c r="AK163" s="190"/>
      <c r="AL163" s="190"/>
      <c r="AM163" s="190"/>
      <c r="AN163" s="190"/>
      <c r="AO163" s="190"/>
      <c r="AP163" s="190"/>
      <c r="AQ163" s="190"/>
      <c r="AR163" s="190"/>
      <c r="AS163" s="190"/>
      <c r="AT163" s="190"/>
      <c r="AU163" s="190"/>
      <c r="AV163" s="190"/>
      <c r="AW163" s="190"/>
      <c r="AX163" s="190"/>
      <c r="AY163" s="190"/>
      <c r="AZ163" s="190"/>
      <c r="BA163" s="190"/>
      <c r="BB163" s="190"/>
      <c r="BC163" s="190"/>
      <c r="BD163" s="190"/>
      <c r="BE163" s="190"/>
      <c r="BF163" s="190"/>
      <c r="BG163" s="190"/>
      <c r="BH163" s="190"/>
      <c r="BI163" s="190"/>
      <c r="BJ163" s="190"/>
      <c r="BK163" s="190"/>
      <c r="BL163" s="190"/>
      <c r="BM163" s="190"/>
      <c r="BN163" s="190"/>
      <c r="BO163" s="190"/>
      <c r="BP163" s="190"/>
      <c r="BQ163" s="190"/>
      <c r="BR163" s="190"/>
      <c r="BS163" s="190"/>
      <c r="BT163" s="190"/>
      <c r="BU163" s="190"/>
      <c r="BV163" s="190"/>
      <c r="BW163" s="190"/>
      <c r="BX163" s="190"/>
      <c r="BY163" s="190"/>
      <c r="BZ163" s="190"/>
      <c r="CA163" s="190"/>
      <c r="CB163" s="190"/>
      <c r="CC163" s="190"/>
      <c r="CD163" s="190"/>
      <c r="CE163" s="190"/>
      <c r="CF163" s="190"/>
      <c r="CG163" s="190"/>
      <c r="CH163" s="190"/>
      <c r="CI163" s="190"/>
      <c r="CJ163" s="190"/>
      <c r="CK163" s="190"/>
      <c r="CL163" s="190"/>
      <c r="CM163" s="190"/>
      <c r="CN163" s="190"/>
      <c r="CO163" s="190"/>
      <c r="CP163" s="190"/>
      <c r="CQ163" s="190"/>
      <c r="CR163" s="190"/>
      <c r="CS163" s="190"/>
      <c r="CT163" s="190"/>
      <c r="CU163" s="190"/>
    </row>
    <row r="164" spans="1:99" s="14" customFormat="1" ht="11.25">
      <c r="A164" s="190"/>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0"/>
      <c r="AZ164" s="190"/>
      <c r="BA164" s="190"/>
      <c r="BB164" s="190"/>
      <c r="BC164" s="190"/>
      <c r="BD164" s="190"/>
      <c r="BE164" s="190"/>
      <c r="BF164" s="190"/>
      <c r="BG164" s="190"/>
      <c r="BH164" s="190"/>
      <c r="BI164" s="190"/>
      <c r="BJ164" s="190"/>
      <c r="BK164" s="190"/>
      <c r="BL164" s="190"/>
      <c r="BM164" s="190"/>
      <c r="BN164" s="190"/>
      <c r="BO164" s="190"/>
      <c r="BP164" s="190"/>
      <c r="BQ164" s="190"/>
      <c r="BR164" s="190"/>
      <c r="BS164" s="190"/>
      <c r="BT164" s="190"/>
      <c r="BU164" s="190"/>
      <c r="BV164" s="190"/>
      <c r="BW164" s="190"/>
      <c r="BX164" s="190"/>
      <c r="BY164" s="190"/>
      <c r="BZ164" s="190"/>
      <c r="CA164" s="190"/>
      <c r="CB164" s="190"/>
      <c r="CC164" s="190"/>
      <c r="CD164" s="190"/>
      <c r="CE164" s="190"/>
      <c r="CF164" s="190"/>
      <c r="CG164" s="190"/>
      <c r="CH164" s="190"/>
      <c r="CI164" s="190"/>
      <c r="CJ164" s="190"/>
      <c r="CK164" s="190"/>
      <c r="CL164" s="190"/>
      <c r="CM164" s="190"/>
      <c r="CN164" s="190"/>
      <c r="CO164" s="190"/>
      <c r="CP164" s="190"/>
      <c r="CQ164" s="190"/>
      <c r="CR164" s="190"/>
      <c r="CS164" s="190"/>
      <c r="CT164" s="190"/>
      <c r="CU164" s="190"/>
    </row>
    <row r="165" spans="1:99" s="14" customFormat="1" ht="12" customHeight="1">
      <c r="A165" s="54" t="s">
        <v>278</v>
      </c>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c r="BV165" s="54"/>
      <c r="BW165" s="54"/>
      <c r="BX165" s="54"/>
      <c r="BY165" s="54"/>
      <c r="BZ165" s="54"/>
      <c r="CA165" s="54"/>
      <c r="CB165" s="54"/>
      <c r="CC165" s="54"/>
      <c r="CD165" s="54"/>
      <c r="CE165" s="54"/>
      <c r="CF165" s="54"/>
      <c r="CG165" s="54"/>
      <c r="CH165" s="54"/>
      <c r="CI165" s="54"/>
      <c r="CJ165" s="54"/>
      <c r="CK165" s="54"/>
      <c r="CL165" s="54"/>
      <c r="CM165" s="54"/>
      <c r="CN165" s="54"/>
      <c r="CO165" s="54"/>
      <c r="CP165" s="54"/>
      <c r="CQ165" s="54"/>
      <c r="CR165" s="54"/>
      <c r="CS165" s="54"/>
      <c r="CT165" s="54"/>
      <c r="CU165" s="54"/>
    </row>
    <row r="166" spans="1:99" s="14" customFormat="1" ht="11.25" customHeight="1">
      <c r="A166" s="191" t="s">
        <v>279</v>
      </c>
      <c r="B166" s="190"/>
      <c r="C166" s="190"/>
      <c r="D166" s="190"/>
      <c r="E166" s="190"/>
      <c r="F166" s="190"/>
      <c r="G166" s="190"/>
      <c r="H166" s="190"/>
      <c r="I166" s="190"/>
      <c r="J166" s="190"/>
      <c r="K166" s="190"/>
      <c r="L166" s="190"/>
      <c r="M166" s="190"/>
      <c r="N166" s="190"/>
      <c r="O166" s="190"/>
      <c r="P166" s="190"/>
      <c r="Q166" s="190"/>
      <c r="R166" s="190"/>
      <c r="S166" s="190"/>
      <c r="T166" s="190"/>
      <c r="U166" s="190"/>
      <c r="V166" s="190"/>
      <c r="W166" s="190"/>
      <c r="X166" s="190"/>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0"/>
      <c r="AZ166" s="190"/>
      <c r="BA166" s="190"/>
      <c r="BB166" s="190"/>
      <c r="BC166" s="190"/>
      <c r="BD166" s="190"/>
      <c r="BE166" s="190"/>
      <c r="BF166" s="190"/>
      <c r="BG166" s="190"/>
      <c r="BH166" s="190"/>
      <c r="BI166" s="190"/>
      <c r="BJ166" s="190"/>
      <c r="BK166" s="190"/>
      <c r="BL166" s="190"/>
      <c r="BM166" s="190"/>
      <c r="BN166" s="190"/>
      <c r="BO166" s="190"/>
      <c r="BP166" s="190"/>
      <c r="BQ166" s="190"/>
      <c r="BR166" s="190"/>
      <c r="BS166" s="190"/>
      <c r="BT166" s="190"/>
      <c r="BU166" s="190"/>
      <c r="BV166" s="190"/>
      <c r="BW166" s="190"/>
      <c r="BX166" s="190"/>
      <c r="BY166" s="190"/>
      <c r="BZ166" s="190"/>
      <c r="CA166" s="190"/>
      <c r="CB166" s="190"/>
      <c r="CC166" s="190"/>
      <c r="CD166" s="190"/>
      <c r="CE166" s="190"/>
      <c r="CF166" s="190"/>
      <c r="CG166" s="190"/>
      <c r="CH166" s="190"/>
      <c r="CI166" s="190"/>
      <c r="CJ166" s="190"/>
      <c r="CK166" s="190"/>
      <c r="CL166" s="190"/>
      <c r="CM166" s="190"/>
      <c r="CN166" s="190"/>
      <c r="CO166" s="190"/>
      <c r="CP166" s="190"/>
      <c r="CQ166" s="190"/>
      <c r="CR166" s="190"/>
      <c r="CS166" s="190"/>
      <c r="CT166" s="190"/>
      <c r="CU166" s="190"/>
    </row>
    <row r="167" spans="1:99" s="14" customFormat="1" ht="11.25" customHeight="1">
      <c r="A167" s="189"/>
      <c r="B167" s="190"/>
      <c r="C167" s="190"/>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0"/>
      <c r="AL167" s="190"/>
      <c r="AM167" s="190"/>
      <c r="AN167" s="190"/>
      <c r="AO167" s="190"/>
      <c r="AP167" s="190"/>
      <c r="AQ167" s="190"/>
      <c r="AR167" s="190"/>
      <c r="AS167" s="190"/>
      <c r="AT167" s="190"/>
      <c r="AU167" s="190"/>
      <c r="AV167" s="190"/>
      <c r="AW167" s="190"/>
      <c r="AX167" s="190"/>
      <c r="AY167" s="190"/>
      <c r="AZ167" s="190"/>
      <c r="BA167" s="190"/>
      <c r="BB167" s="190"/>
      <c r="BC167" s="190"/>
      <c r="BD167" s="190"/>
      <c r="BE167" s="190"/>
      <c r="BF167" s="190"/>
      <c r="BG167" s="190"/>
      <c r="BH167" s="190"/>
      <c r="BI167" s="190"/>
      <c r="BJ167" s="190"/>
      <c r="BK167" s="190"/>
      <c r="BL167" s="190"/>
      <c r="BM167" s="190"/>
      <c r="BN167" s="190"/>
      <c r="BO167" s="190"/>
      <c r="BP167" s="190"/>
      <c r="BQ167" s="190"/>
      <c r="BR167" s="190"/>
      <c r="BS167" s="190"/>
      <c r="BT167" s="190"/>
      <c r="BU167" s="190"/>
      <c r="BV167" s="190"/>
      <c r="BW167" s="190"/>
      <c r="BX167" s="190"/>
      <c r="BY167" s="190"/>
      <c r="BZ167" s="190"/>
      <c r="CA167" s="190"/>
      <c r="CB167" s="190"/>
      <c r="CC167" s="190"/>
      <c r="CD167" s="190"/>
      <c r="CE167" s="190"/>
      <c r="CF167" s="190"/>
      <c r="CG167" s="190"/>
      <c r="CH167" s="190"/>
      <c r="CI167" s="190"/>
      <c r="CJ167" s="190"/>
      <c r="CK167" s="190"/>
      <c r="CL167" s="190"/>
      <c r="CM167" s="190"/>
      <c r="CN167" s="190"/>
      <c r="CO167" s="190"/>
      <c r="CP167" s="190"/>
      <c r="CQ167" s="190"/>
      <c r="CR167" s="190"/>
      <c r="CS167" s="190"/>
      <c r="CT167" s="190"/>
      <c r="CU167" s="190"/>
    </row>
    <row r="168" spans="1:99" s="14" customFormat="1" ht="11.25" customHeight="1">
      <c r="A168" s="190"/>
      <c r="B168" s="190"/>
      <c r="C168" s="190"/>
      <c r="D168" s="190"/>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0"/>
      <c r="BW168" s="190"/>
      <c r="BX168" s="190"/>
      <c r="BY168" s="190"/>
      <c r="BZ168" s="190"/>
      <c r="CA168" s="190"/>
      <c r="CB168" s="190"/>
      <c r="CC168" s="190"/>
      <c r="CD168" s="190"/>
      <c r="CE168" s="190"/>
      <c r="CF168" s="190"/>
      <c r="CG168" s="190"/>
      <c r="CH168" s="190"/>
      <c r="CI168" s="190"/>
      <c r="CJ168" s="190"/>
      <c r="CK168" s="190"/>
      <c r="CL168" s="190"/>
      <c r="CM168" s="190"/>
      <c r="CN168" s="190"/>
      <c r="CO168" s="190"/>
      <c r="CP168" s="190"/>
      <c r="CQ168" s="190"/>
      <c r="CR168" s="190"/>
      <c r="CS168" s="190"/>
      <c r="CT168" s="190"/>
      <c r="CU168" s="190"/>
    </row>
    <row r="169" spans="1:99" s="14" customFormat="1" ht="11.25" customHeight="1">
      <c r="A169" s="191" t="s">
        <v>280</v>
      </c>
      <c r="B169" s="192"/>
      <c r="C169" s="192"/>
      <c r="D169" s="192"/>
      <c r="E169" s="192"/>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2"/>
      <c r="CC169" s="192"/>
      <c r="CD169" s="192"/>
      <c r="CE169" s="192"/>
      <c r="CF169" s="192"/>
      <c r="CG169" s="192"/>
      <c r="CH169" s="192"/>
      <c r="CI169" s="192"/>
      <c r="CJ169" s="192"/>
      <c r="CK169" s="192"/>
      <c r="CL169" s="192"/>
      <c r="CM169" s="192"/>
      <c r="CN169" s="192"/>
      <c r="CO169" s="192"/>
      <c r="CP169" s="192"/>
      <c r="CQ169" s="192"/>
      <c r="CR169" s="192"/>
      <c r="CS169" s="192"/>
      <c r="CT169" s="192"/>
      <c r="CU169" s="192"/>
    </row>
    <row r="170" spans="1:99" s="14" customFormat="1" ht="11.25" customHeight="1">
      <c r="A170" s="192"/>
      <c r="B170" s="192"/>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c r="BV170" s="192"/>
      <c r="BW170" s="192"/>
      <c r="BX170" s="192"/>
      <c r="BY170" s="192"/>
      <c r="BZ170" s="192"/>
      <c r="CA170" s="192"/>
      <c r="CB170" s="192"/>
      <c r="CC170" s="192"/>
      <c r="CD170" s="192"/>
      <c r="CE170" s="192"/>
      <c r="CF170" s="192"/>
      <c r="CG170" s="192"/>
      <c r="CH170" s="192"/>
      <c r="CI170" s="192"/>
      <c r="CJ170" s="192"/>
      <c r="CK170" s="192"/>
      <c r="CL170" s="192"/>
      <c r="CM170" s="192"/>
      <c r="CN170" s="192"/>
      <c r="CO170" s="192"/>
      <c r="CP170" s="192"/>
      <c r="CQ170" s="192"/>
      <c r="CR170" s="192"/>
      <c r="CS170" s="192"/>
      <c r="CT170" s="192"/>
      <c r="CU170" s="192"/>
    </row>
    <row r="171" spans="1:99" s="14" customFormat="1" ht="11.25" customHeight="1">
      <c r="A171" s="191" t="s">
        <v>281</v>
      </c>
      <c r="B171" s="192"/>
      <c r="C171" s="192"/>
      <c r="D171" s="192"/>
      <c r="E171" s="192"/>
      <c r="F171" s="192"/>
      <c r="G171" s="192"/>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92"/>
      <c r="BG171" s="192"/>
      <c r="BH171" s="192"/>
      <c r="BI171" s="192"/>
      <c r="BJ171" s="192"/>
      <c r="BK171" s="192"/>
      <c r="BL171" s="192"/>
      <c r="BM171" s="192"/>
      <c r="BN171" s="192"/>
      <c r="BO171" s="192"/>
      <c r="BP171" s="192"/>
      <c r="BQ171" s="192"/>
      <c r="BR171" s="192"/>
      <c r="BS171" s="192"/>
      <c r="BT171" s="192"/>
      <c r="BU171" s="192"/>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c r="CR171" s="192"/>
      <c r="CS171" s="192"/>
      <c r="CT171" s="192"/>
      <c r="CU171" s="192"/>
    </row>
    <row r="172" spans="1:99" s="14" customFormat="1" ht="11.25" customHeight="1">
      <c r="A172" s="192"/>
      <c r="B172" s="192"/>
      <c r="C172" s="192"/>
      <c r="D172" s="192"/>
      <c r="E172" s="192"/>
      <c r="F172" s="192"/>
      <c r="G172" s="192"/>
      <c r="H172" s="192"/>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c r="CR172" s="192"/>
      <c r="CS172" s="192"/>
      <c r="CT172" s="192"/>
      <c r="CU172" s="192"/>
    </row>
    <row r="173" spans="1:99" s="14" customFormat="1" ht="11.25" customHeight="1">
      <c r="A173" s="192"/>
      <c r="B173" s="192"/>
      <c r="C173" s="192"/>
      <c r="D173" s="192"/>
      <c r="E173" s="192"/>
      <c r="F173" s="192"/>
      <c r="G173" s="192"/>
      <c r="H173" s="192"/>
      <c r="I173" s="192"/>
      <c r="J173" s="192"/>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2"/>
      <c r="BQ173" s="192"/>
      <c r="BR173" s="192"/>
      <c r="BS173" s="192"/>
      <c r="BT173" s="192"/>
      <c r="BU173" s="192"/>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c r="CR173" s="192"/>
      <c r="CS173" s="192"/>
      <c r="CT173" s="192"/>
      <c r="CU173" s="192"/>
    </row>
    <row r="174" spans="1:99" s="14" customFormat="1" ht="11.25" customHeight="1">
      <c r="A174" s="191" t="s">
        <v>282</v>
      </c>
      <c r="B174" s="192"/>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c r="CR174" s="192"/>
      <c r="CS174" s="192"/>
      <c r="CT174" s="192"/>
      <c r="CU174" s="192"/>
    </row>
    <row r="175" spans="1:99" s="14" customFormat="1" ht="12" customHeight="1">
      <c r="A175" s="192"/>
      <c r="B175" s="192"/>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92"/>
      <c r="BA175" s="192"/>
      <c r="BB175" s="192"/>
      <c r="BC175" s="192"/>
      <c r="BD175" s="192"/>
      <c r="BE175" s="192"/>
      <c r="BF175" s="192"/>
      <c r="BG175" s="192"/>
      <c r="BH175" s="192"/>
      <c r="BI175" s="192"/>
      <c r="BJ175" s="192"/>
      <c r="BK175" s="192"/>
      <c r="BL175" s="192"/>
      <c r="BM175" s="192"/>
      <c r="BN175" s="192"/>
      <c r="BO175" s="192"/>
      <c r="BP175" s="192"/>
      <c r="BQ175" s="192"/>
      <c r="BR175" s="192"/>
      <c r="BS175" s="192"/>
      <c r="BT175" s="192"/>
      <c r="BU175" s="192"/>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c r="CR175" s="192"/>
      <c r="CS175" s="192"/>
      <c r="CT175" s="192"/>
      <c r="CU175" s="192"/>
    </row>
    <row r="176" spans="1:99" s="14" customFormat="1" ht="12" customHeight="1">
      <c r="A176" s="55" t="s">
        <v>283</v>
      </c>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4"/>
      <c r="BM176" s="54"/>
      <c r="BN176" s="54"/>
      <c r="BO176" s="54"/>
      <c r="BP176" s="54"/>
      <c r="BQ176" s="54"/>
      <c r="BR176" s="54"/>
      <c r="BS176" s="54"/>
      <c r="BT176" s="54"/>
      <c r="BU176" s="54"/>
      <c r="BV176" s="54"/>
      <c r="BW176" s="54"/>
      <c r="BX176" s="54"/>
      <c r="BY176" s="54"/>
      <c r="BZ176" s="54"/>
      <c r="CA176" s="54"/>
      <c r="CB176" s="54"/>
      <c r="CC176" s="54"/>
      <c r="CD176" s="54"/>
      <c r="CE176" s="54"/>
      <c r="CF176" s="54"/>
      <c r="CG176" s="54"/>
      <c r="CH176" s="54"/>
      <c r="CI176" s="54"/>
      <c r="CJ176" s="54"/>
      <c r="CK176" s="54"/>
      <c r="CL176" s="54"/>
      <c r="CM176" s="54"/>
      <c r="CN176" s="54"/>
      <c r="CO176" s="54"/>
      <c r="CP176" s="54"/>
      <c r="CQ176" s="54"/>
      <c r="CR176" s="54"/>
      <c r="CS176" s="54"/>
      <c r="CT176" s="54"/>
      <c r="CU176" s="54"/>
    </row>
    <row r="177" spans="1:99" s="14" customFormat="1" ht="11.25" customHeight="1">
      <c r="A177" s="191" t="s">
        <v>284</v>
      </c>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c r="AL177" s="190"/>
      <c r="AM177" s="190"/>
      <c r="AN177" s="190"/>
      <c r="AO177" s="190"/>
      <c r="AP177" s="190"/>
      <c r="AQ177" s="190"/>
      <c r="AR177" s="190"/>
      <c r="AS177" s="190"/>
      <c r="AT177" s="190"/>
      <c r="AU177" s="190"/>
      <c r="AV177" s="190"/>
      <c r="AW177" s="190"/>
      <c r="AX177" s="190"/>
      <c r="AY177" s="190"/>
      <c r="AZ177" s="190"/>
      <c r="BA177" s="190"/>
      <c r="BB177" s="190"/>
      <c r="BC177" s="190"/>
      <c r="BD177" s="190"/>
      <c r="BE177" s="190"/>
      <c r="BF177" s="190"/>
      <c r="BG177" s="190"/>
      <c r="BH177" s="190"/>
      <c r="BI177" s="190"/>
      <c r="BJ177" s="190"/>
      <c r="BK177" s="190"/>
      <c r="BL177" s="190"/>
      <c r="BM177" s="190"/>
      <c r="BN177" s="190"/>
      <c r="BO177" s="190"/>
      <c r="BP177" s="190"/>
      <c r="BQ177" s="190"/>
      <c r="BR177" s="190"/>
      <c r="BS177" s="190"/>
      <c r="BT177" s="190"/>
      <c r="BU177" s="190"/>
      <c r="BV177" s="190"/>
      <c r="BW177" s="190"/>
      <c r="BX177" s="190"/>
      <c r="BY177" s="190"/>
      <c r="BZ177" s="190"/>
      <c r="CA177" s="190"/>
      <c r="CB177" s="190"/>
      <c r="CC177" s="190"/>
      <c r="CD177" s="190"/>
      <c r="CE177" s="190"/>
      <c r="CF177" s="190"/>
      <c r="CG177" s="190"/>
      <c r="CH177" s="190"/>
      <c r="CI177" s="190"/>
      <c r="CJ177" s="190"/>
      <c r="CK177" s="190"/>
      <c r="CL177" s="190"/>
      <c r="CM177" s="190"/>
      <c r="CN177" s="190"/>
      <c r="CO177" s="190"/>
      <c r="CP177" s="190"/>
      <c r="CQ177" s="190"/>
      <c r="CR177" s="190"/>
      <c r="CS177" s="190"/>
      <c r="CT177" s="190"/>
      <c r="CU177" s="190"/>
    </row>
    <row r="178" spans="1:99" s="14" customFormat="1" ht="11.25" customHeight="1">
      <c r="A178" s="190"/>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c r="AL178" s="190"/>
      <c r="AM178" s="190"/>
      <c r="AN178" s="190"/>
      <c r="AO178" s="190"/>
      <c r="AP178" s="190"/>
      <c r="AQ178" s="190"/>
      <c r="AR178" s="190"/>
      <c r="AS178" s="190"/>
      <c r="AT178" s="190"/>
      <c r="AU178" s="190"/>
      <c r="AV178" s="190"/>
      <c r="AW178" s="190"/>
      <c r="AX178" s="190"/>
      <c r="AY178" s="190"/>
      <c r="AZ178" s="190"/>
      <c r="BA178" s="190"/>
      <c r="BB178" s="190"/>
      <c r="BC178" s="190"/>
      <c r="BD178" s="190"/>
      <c r="BE178" s="190"/>
      <c r="BF178" s="190"/>
      <c r="BG178" s="190"/>
      <c r="BH178" s="190"/>
      <c r="BI178" s="190"/>
      <c r="BJ178" s="190"/>
      <c r="BK178" s="190"/>
      <c r="BL178" s="190"/>
      <c r="BM178" s="190"/>
      <c r="BN178" s="190"/>
      <c r="BO178" s="190"/>
      <c r="BP178" s="190"/>
      <c r="BQ178" s="190"/>
      <c r="BR178" s="190"/>
      <c r="BS178" s="190"/>
      <c r="BT178" s="190"/>
      <c r="BU178" s="190"/>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0"/>
      <c r="CS178" s="190"/>
      <c r="CT178" s="190"/>
      <c r="CU178" s="190"/>
    </row>
    <row r="179" spans="1:99" s="14" customFormat="1" ht="11.25" customHeight="1">
      <c r="A179" s="190"/>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c r="AL179" s="190"/>
      <c r="AM179" s="190"/>
      <c r="AN179" s="190"/>
      <c r="AO179" s="190"/>
      <c r="AP179" s="190"/>
      <c r="AQ179" s="190"/>
      <c r="AR179" s="190"/>
      <c r="AS179" s="190"/>
      <c r="AT179" s="190"/>
      <c r="AU179" s="190"/>
      <c r="AV179" s="190"/>
      <c r="AW179" s="190"/>
      <c r="AX179" s="190"/>
      <c r="AY179" s="190"/>
      <c r="AZ179" s="190"/>
      <c r="BA179" s="190"/>
      <c r="BB179" s="190"/>
      <c r="BC179" s="190"/>
      <c r="BD179" s="190"/>
      <c r="BE179" s="190"/>
      <c r="BF179" s="190"/>
      <c r="BG179" s="190"/>
      <c r="BH179" s="190"/>
      <c r="BI179" s="190"/>
      <c r="BJ179" s="190"/>
      <c r="BK179" s="190"/>
      <c r="BL179" s="190"/>
      <c r="BM179" s="190"/>
      <c r="BN179" s="190"/>
      <c r="BO179" s="190"/>
      <c r="BP179" s="190"/>
      <c r="BQ179" s="190"/>
      <c r="BR179" s="190"/>
      <c r="BS179" s="190"/>
      <c r="BT179" s="190"/>
      <c r="BU179" s="190"/>
      <c r="BV179" s="190"/>
      <c r="BW179" s="190"/>
      <c r="BX179" s="190"/>
      <c r="BY179" s="190"/>
      <c r="BZ179" s="190"/>
      <c r="CA179" s="190"/>
      <c r="CB179" s="190"/>
      <c r="CC179" s="190"/>
      <c r="CD179" s="190"/>
      <c r="CE179" s="190"/>
      <c r="CF179" s="190"/>
      <c r="CG179" s="190"/>
      <c r="CH179" s="190"/>
      <c r="CI179" s="190"/>
      <c r="CJ179" s="190"/>
      <c r="CK179" s="190"/>
      <c r="CL179" s="190"/>
      <c r="CM179" s="190"/>
      <c r="CN179" s="190"/>
      <c r="CO179" s="190"/>
      <c r="CP179" s="190"/>
      <c r="CQ179" s="190"/>
      <c r="CR179" s="190"/>
      <c r="CS179" s="190"/>
      <c r="CT179" s="190"/>
      <c r="CU179" s="190"/>
    </row>
  </sheetData>
  <mergeCells count="737">
    <mergeCell ref="CM147:CU147"/>
    <mergeCell ref="A71:AU71"/>
    <mergeCell ref="AV71:AY71"/>
    <mergeCell ref="AZ71:BE71"/>
    <mergeCell ref="BF71:BK71"/>
    <mergeCell ref="BL71:BT71"/>
    <mergeCell ref="CD71:CL71"/>
    <mergeCell ref="CM71:CU71"/>
    <mergeCell ref="BL142:BT144"/>
    <mergeCell ref="BU142:CC144"/>
    <mergeCell ref="CD142:CL144"/>
    <mergeCell ref="CD103:CL105"/>
    <mergeCell ref="CM103:CU105"/>
    <mergeCell ref="CM142:CU144"/>
    <mergeCell ref="BU130:CC130"/>
    <mergeCell ref="CD130:CL130"/>
    <mergeCell ref="A143:AU143"/>
    <mergeCell ref="A144:AU144"/>
    <mergeCell ref="CD106:CL107"/>
    <mergeCell ref="CM106:CU107"/>
    <mergeCell ref="A107:AU107"/>
    <mergeCell ref="A142:AU142"/>
    <mergeCell ref="AV142:AY144"/>
    <mergeCell ref="AZ142:BE144"/>
    <mergeCell ref="A163:CU164"/>
    <mergeCell ref="A166:CU168"/>
    <mergeCell ref="A177:CU179"/>
    <mergeCell ref="A174:CU175"/>
    <mergeCell ref="A171:CU173"/>
    <mergeCell ref="A169:CU170"/>
    <mergeCell ref="BL155:BT155"/>
    <mergeCell ref="BU155:CC155"/>
    <mergeCell ref="CD155:CL155"/>
    <mergeCell ref="CM155:CU155"/>
    <mergeCell ref="A155:AU155"/>
    <mergeCell ref="AV155:AY155"/>
    <mergeCell ref="AZ155:BE155"/>
    <mergeCell ref="BF155:BK155"/>
    <mergeCell ref="BL153:BT154"/>
    <mergeCell ref="BU153:CC154"/>
    <mergeCell ref="CD153:CL154"/>
    <mergeCell ref="CM153:CU154"/>
    <mergeCell ref="A153:AU153"/>
    <mergeCell ref="CD152:CL152"/>
    <mergeCell ref="CM152:CU152"/>
    <mergeCell ref="A152:AU152"/>
    <mergeCell ref="AV152:AY152"/>
    <mergeCell ref="AZ152:BE152"/>
    <mergeCell ref="BF152:BK152"/>
    <mergeCell ref="AV153:AY154"/>
    <mergeCell ref="AZ153:BE154"/>
    <mergeCell ref="BF153:BK154"/>
    <mergeCell ref="A154:AU154"/>
    <mergeCell ref="BL152:BT152"/>
    <mergeCell ref="BU152:CC152"/>
    <mergeCell ref="BL150:BT150"/>
    <mergeCell ref="BU150:CC150"/>
    <mergeCell ref="CD150:CL150"/>
    <mergeCell ref="CM150:CU150"/>
    <mergeCell ref="A150:AU150"/>
    <mergeCell ref="AV150:AY150"/>
    <mergeCell ref="AZ150:BE150"/>
    <mergeCell ref="BF150:BK150"/>
    <mergeCell ref="BL151:BT151"/>
    <mergeCell ref="BU151:CC151"/>
    <mergeCell ref="CD151:CL151"/>
    <mergeCell ref="CM151:CU151"/>
    <mergeCell ref="A151:AU151"/>
    <mergeCell ref="AV151:AY151"/>
    <mergeCell ref="AZ151:BE151"/>
    <mergeCell ref="BF151:BK151"/>
    <mergeCell ref="BL148:BT149"/>
    <mergeCell ref="A73:AU73"/>
    <mergeCell ref="A45:AU45"/>
    <mergeCell ref="A48:AU48"/>
    <mergeCell ref="A85:AU85"/>
    <mergeCell ref="BU148:CC149"/>
    <mergeCell ref="CD148:CL149"/>
    <mergeCell ref="CM148:CU149"/>
    <mergeCell ref="A148:AU148"/>
    <mergeCell ref="AV148:AY149"/>
    <mergeCell ref="AZ148:BE149"/>
    <mergeCell ref="BF148:BK149"/>
    <mergeCell ref="A149:AU149"/>
    <mergeCell ref="A87:AU87"/>
    <mergeCell ref="AV86:AY87"/>
    <mergeCell ref="AZ86:BE87"/>
    <mergeCell ref="BF86:BK87"/>
    <mergeCell ref="A104:AU104"/>
    <mergeCell ref="A105:AU105"/>
    <mergeCell ref="A141:AU141"/>
    <mergeCell ref="AV84:AY85"/>
    <mergeCell ref="A72:AU72"/>
    <mergeCell ref="AV72:AY73"/>
    <mergeCell ref="CD147:CL147"/>
    <mergeCell ref="CD42:CL42"/>
    <mergeCell ref="CM42:CU42"/>
    <mergeCell ref="BL145:BT146"/>
    <mergeCell ref="BU145:CC146"/>
    <mergeCell ref="CD145:CL146"/>
    <mergeCell ref="CM145:CU146"/>
    <mergeCell ref="BU140:CC141"/>
    <mergeCell ref="CD140:CL141"/>
    <mergeCell ref="CM140:CU141"/>
    <mergeCell ref="BU71:CC71"/>
    <mergeCell ref="BL42:BT42"/>
    <mergeCell ref="A145:AU145"/>
    <mergeCell ref="AV145:AY146"/>
    <mergeCell ref="AZ145:BE146"/>
    <mergeCell ref="BF145:BK146"/>
    <mergeCell ref="A146:AU146"/>
    <mergeCell ref="BL140:BT141"/>
    <mergeCell ref="A140:AU140"/>
    <mergeCell ref="AV140:AY141"/>
    <mergeCell ref="AZ140:BE141"/>
    <mergeCell ref="BF140:BK141"/>
    <mergeCell ref="BF142:BK144"/>
    <mergeCell ref="A139:AU139"/>
    <mergeCell ref="A132:AU132"/>
    <mergeCell ref="AV132:AY132"/>
    <mergeCell ref="AZ132:BE132"/>
    <mergeCell ref="BF132:BK132"/>
    <mergeCell ref="BL130:BT130"/>
    <mergeCell ref="BL132:BT132"/>
    <mergeCell ref="A135:AU135"/>
    <mergeCell ref="AV135:AY135"/>
    <mergeCell ref="AZ135:BE135"/>
    <mergeCell ref="A131:AU131"/>
    <mergeCell ref="CM130:CU130"/>
    <mergeCell ref="A130:AU130"/>
    <mergeCell ref="AV130:AY130"/>
    <mergeCell ref="AZ130:BE130"/>
    <mergeCell ref="BF130:BK130"/>
    <mergeCell ref="BL128:BT129"/>
    <mergeCell ref="BU128:CC129"/>
    <mergeCell ref="CD128:CL129"/>
    <mergeCell ref="CM128:CU129"/>
    <mergeCell ref="A128:AU128"/>
    <mergeCell ref="CD126:CL127"/>
    <mergeCell ref="CM126:CU127"/>
    <mergeCell ref="A126:AU126"/>
    <mergeCell ref="AV126:AY127"/>
    <mergeCell ref="AZ126:BE127"/>
    <mergeCell ref="BF126:BK127"/>
    <mergeCell ref="A127:AU127"/>
    <mergeCell ref="AV128:AY129"/>
    <mergeCell ref="AZ128:BE129"/>
    <mergeCell ref="BF128:BK129"/>
    <mergeCell ref="A129:AU129"/>
    <mergeCell ref="BL126:BT127"/>
    <mergeCell ref="BU126:CC127"/>
    <mergeCell ref="BU123:CC123"/>
    <mergeCell ref="CD123:CL123"/>
    <mergeCell ref="CM123:CU123"/>
    <mergeCell ref="A123:AU123"/>
    <mergeCell ref="AV123:AY123"/>
    <mergeCell ref="AZ123:BE123"/>
    <mergeCell ref="BF123:BK123"/>
    <mergeCell ref="BL124:BT125"/>
    <mergeCell ref="BU124:CC125"/>
    <mergeCell ref="CD124:CL125"/>
    <mergeCell ref="CM124:CU125"/>
    <mergeCell ref="A124:AU124"/>
    <mergeCell ref="AV124:AY125"/>
    <mergeCell ref="AZ124:BE125"/>
    <mergeCell ref="BF124:BK125"/>
    <mergeCell ref="A125:AU125"/>
    <mergeCell ref="CD120:CL120"/>
    <mergeCell ref="CM120:CU120"/>
    <mergeCell ref="A120:AU120"/>
    <mergeCell ref="AV120:AY120"/>
    <mergeCell ref="AZ120:BE120"/>
    <mergeCell ref="BF120:BK120"/>
    <mergeCell ref="BL121:BT122"/>
    <mergeCell ref="BU121:CC122"/>
    <mergeCell ref="CD121:CL122"/>
    <mergeCell ref="CM121:CU122"/>
    <mergeCell ref="A121:AU121"/>
    <mergeCell ref="AV121:AY122"/>
    <mergeCell ref="AZ121:BE122"/>
    <mergeCell ref="BF121:BK122"/>
    <mergeCell ref="A122:AU122"/>
    <mergeCell ref="CD117:CL117"/>
    <mergeCell ref="CM117:CU117"/>
    <mergeCell ref="A117:AU117"/>
    <mergeCell ref="AV117:AY117"/>
    <mergeCell ref="AZ117:BE117"/>
    <mergeCell ref="BF117:BK117"/>
    <mergeCell ref="BL118:BT119"/>
    <mergeCell ref="BU118:CC119"/>
    <mergeCell ref="CD118:CL119"/>
    <mergeCell ref="CM118:CU119"/>
    <mergeCell ref="A118:AU118"/>
    <mergeCell ref="AV118:AY119"/>
    <mergeCell ref="AZ118:BE119"/>
    <mergeCell ref="BF118:BK119"/>
    <mergeCell ref="A119:AU119"/>
    <mergeCell ref="CD114:CL114"/>
    <mergeCell ref="CM114:CU114"/>
    <mergeCell ref="A114:AU114"/>
    <mergeCell ref="AV114:AY114"/>
    <mergeCell ref="AZ114:BE114"/>
    <mergeCell ref="BF114:BK114"/>
    <mergeCell ref="BL115:BT116"/>
    <mergeCell ref="BU115:CC116"/>
    <mergeCell ref="CD115:CL116"/>
    <mergeCell ref="CM115:CU116"/>
    <mergeCell ref="A115:AU115"/>
    <mergeCell ref="AV115:AY116"/>
    <mergeCell ref="AZ115:BE116"/>
    <mergeCell ref="BF115:BK116"/>
    <mergeCell ref="A116:AU116"/>
    <mergeCell ref="CD111:CL112"/>
    <mergeCell ref="CM111:CU112"/>
    <mergeCell ref="A111:AU111"/>
    <mergeCell ref="AV111:AY112"/>
    <mergeCell ref="AZ111:BE112"/>
    <mergeCell ref="BF111:BK112"/>
    <mergeCell ref="A112:AU112"/>
    <mergeCell ref="BL113:BT113"/>
    <mergeCell ref="BU113:CC113"/>
    <mergeCell ref="CD113:CL113"/>
    <mergeCell ref="CM113:CU113"/>
    <mergeCell ref="A113:AU113"/>
    <mergeCell ref="AV113:AY113"/>
    <mergeCell ref="AZ113:BE113"/>
    <mergeCell ref="BF113:BK113"/>
    <mergeCell ref="CD108:CL108"/>
    <mergeCell ref="CM108:CU108"/>
    <mergeCell ref="A108:AU108"/>
    <mergeCell ref="AV108:AY108"/>
    <mergeCell ref="AZ108:BE108"/>
    <mergeCell ref="BF108:BK108"/>
    <mergeCell ref="BL109:BT110"/>
    <mergeCell ref="BU109:CC110"/>
    <mergeCell ref="CD109:CL110"/>
    <mergeCell ref="CM109:CU110"/>
    <mergeCell ref="A109:AU109"/>
    <mergeCell ref="AV109:AY110"/>
    <mergeCell ref="AZ109:BE110"/>
    <mergeCell ref="BF109:BK110"/>
    <mergeCell ref="A110:AU110"/>
    <mergeCell ref="A102:AU102"/>
    <mergeCell ref="BL100:BT100"/>
    <mergeCell ref="BU100:CC100"/>
    <mergeCell ref="CD100:CL100"/>
    <mergeCell ref="CM100:CU100"/>
    <mergeCell ref="A100:AU100"/>
    <mergeCell ref="AV100:AY100"/>
    <mergeCell ref="AZ100:BE100"/>
    <mergeCell ref="BF100:BK100"/>
    <mergeCell ref="BL101:BT102"/>
    <mergeCell ref="BU101:CC102"/>
    <mergeCell ref="CD101:CL102"/>
    <mergeCell ref="CM101:CU102"/>
    <mergeCell ref="A101:AU101"/>
    <mergeCell ref="AV101:AY102"/>
    <mergeCell ref="AZ101:BE102"/>
    <mergeCell ref="BF101:BK102"/>
    <mergeCell ref="BL97:BT99"/>
    <mergeCell ref="BU97:CC99"/>
    <mergeCell ref="CD97:CL99"/>
    <mergeCell ref="CM97:CU99"/>
    <mergeCell ref="A97:AU97"/>
    <mergeCell ref="AV97:AY99"/>
    <mergeCell ref="AZ97:BE99"/>
    <mergeCell ref="BF97:BK99"/>
    <mergeCell ref="A99:AU99"/>
    <mergeCell ref="A98:AU98"/>
    <mergeCell ref="BL93:BT93"/>
    <mergeCell ref="BU93:CC93"/>
    <mergeCell ref="CD93:CL93"/>
    <mergeCell ref="CM93:CU93"/>
    <mergeCell ref="A93:AU93"/>
    <mergeCell ref="AV93:AY93"/>
    <mergeCell ref="AZ93:BE93"/>
    <mergeCell ref="BF93:BK93"/>
    <mergeCell ref="BL94:BT96"/>
    <mergeCell ref="BU94:CC96"/>
    <mergeCell ref="CD94:CL96"/>
    <mergeCell ref="CM94:CU96"/>
    <mergeCell ref="A94:AU94"/>
    <mergeCell ref="AV94:AY96"/>
    <mergeCell ref="AZ94:BE96"/>
    <mergeCell ref="BF94:BK96"/>
    <mergeCell ref="A96:AU96"/>
    <mergeCell ref="A95:AU95"/>
    <mergeCell ref="AV90:AY91"/>
    <mergeCell ref="AZ90:BE91"/>
    <mergeCell ref="BF90:BK91"/>
    <mergeCell ref="A91:AU91"/>
    <mergeCell ref="BL92:BT92"/>
    <mergeCell ref="BU92:CC92"/>
    <mergeCell ref="CD92:CL92"/>
    <mergeCell ref="CM92:CU92"/>
    <mergeCell ref="A92:AU92"/>
    <mergeCell ref="AV92:AY92"/>
    <mergeCell ref="AZ92:BE92"/>
    <mergeCell ref="BF92:BK92"/>
    <mergeCell ref="BL86:BT87"/>
    <mergeCell ref="BU86:CC87"/>
    <mergeCell ref="CD86:CL87"/>
    <mergeCell ref="CM86:CU87"/>
    <mergeCell ref="A86:AU86"/>
    <mergeCell ref="AZ147:BE147"/>
    <mergeCell ref="BF147:BK147"/>
    <mergeCell ref="BL147:BT147"/>
    <mergeCell ref="A103:AU103"/>
    <mergeCell ref="AV103:AY105"/>
    <mergeCell ref="BL88:BT89"/>
    <mergeCell ref="BU88:CC89"/>
    <mergeCell ref="CD88:CL89"/>
    <mergeCell ref="CM88:CU89"/>
    <mergeCell ref="A88:AU88"/>
    <mergeCell ref="AV88:AY89"/>
    <mergeCell ref="AZ88:BE89"/>
    <mergeCell ref="BF88:BK89"/>
    <mergeCell ref="A89:AU89"/>
    <mergeCell ref="BL90:BT91"/>
    <mergeCell ref="BU90:CC91"/>
    <mergeCell ref="CD90:CL91"/>
    <mergeCell ref="CM90:CU91"/>
    <mergeCell ref="A90:AU90"/>
    <mergeCell ref="BU147:CC147"/>
    <mergeCell ref="BU103:CC105"/>
    <mergeCell ref="AV106:AY107"/>
    <mergeCell ref="AZ106:BE107"/>
    <mergeCell ref="BF106:BK107"/>
    <mergeCell ref="AZ103:BE105"/>
    <mergeCell ref="BF103:BK105"/>
    <mergeCell ref="BL103:BT105"/>
    <mergeCell ref="A106:AU106"/>
    <mergeCell ref="BL106:BT107"/>
    <mergeCell ref="BU106:CC107"/>
    <mergeCell ref="A147:AU147"/>
    <mergeCell ref="AV147:AY147"/>
    <mergeCell ref="BL108:BT108"/>
    <mergeCell ref="BU108:CC108"/>
    <mergeCell ref="BL111:BT112"/>
    <mergeCell ref="BU111:CC112"/>
    <mergeCell ref="BL114:BT114"/>
    <mergeCell ref="BU114:CC114"/>
    <mergeCell ref="BL117:BT117"/>
    <mergeCell ref="BU117:CC117"/>
    <mergeCell ref="BL120:BT120"/>
    <mergeCell ref="BU120:CC120"/>
    <mergeCell ref="BL123:BT123"/>
    <mergeCell ref="A70:AU70"/>
    <mergeCell ref="AV70:AY70"/>
    <mergeCell ref="AZ70:BE70"/>
    <mergeCell ref="BF70:BK70"/>
    <mergeCell ref="BL70:BT70"/>
    <mergeCell ref="BU70:CC70"/>
    <mergeCell ref="CD84:CL85"/>
    <mergeCell ref="CM84:CU85"/>
    <mergeCell ref="A84:AU84"/>
    <mergeCell ref="AZ84:BE85"/>
    <mergeCell ref="BF84:BK85"/>
    <mergeCell ref="BL84:BT85"/>
    <mergeCell ref="BU84:CC85"/>
    <mergeCell ref="CD70:CL70"/>
    <mergeCell ref="BU52:CC53"/>
    <mergeCell ref="CD52:CL53"/>
    <mergeCell ref="CM52:CU53"/>
    <mergeCell ref="BU55:CC56"/>
    <mergeCell ref="CD55:CL56"/>
    <mergeCell ref="CM55:CU56"/>
    <mergeCell ref="CM57:CU57"/>
    <mergeCell ref="CM62:CU62"/>
    <mergeCell ref="CM63:CU64"/>
    <mergeCell ref="CM70:CU70"/>
    <mergeCell ref="CM67:CU69"/>
    <mergeCell ref="BU60:CC60"/>
    <mergeCell ref="CD61:CL61"/>
    <mergeCell ref="CM61:CU61"/>
    <mergeCell ref="BU58:CC59"/>
    <mergeCell ref="CD58:CL59"/>
    <mergeCell ref="CM58:CU59"/>
    <mergeCell ref="CD60:CL60"/>
    <mergeCell ref="AV55:AY56"/>
    <mergeCell ref="AZ55:BE56"/>
    <mergeCell ref="BF55:BK56"/>
    <mergeCell ref="BL55:BT56"/>
    <mergeCell ref="CM60:CU60"/>
    <mergeCell ref="AV61:AY61"/>
    <mergeCell ref="AZ61:BE61"/>
    <mergeCell ref="BF61:BK61"/>
    <mergeCell ref="BL61:BT61"/>
    <mergeCell ref="A58:AU58"/>
    <mergeCell ref="A67:AU67"/>
    <mergeCell ref="AV67:AY69"/>
    <mergeCell ref="AZ67:BE69"/>
    <mergeCell ref="BF67:BK69"/>
    <mergeCell ref="A62:AU62"/>
    <mergeCell ref="A60:AU60"/>
    <mergeCell ref="AV60:AY60"/>
    <mergeCell ref="AZ60:BE60"/>
    <mergeCell ref="BF60:BK60"/>
    <mergeCell ref="A61:AU61"/>
    <mergeCell ref="A68:AU68"/>
    <mergeCell ref="A69:AU69"/>
    <mergeCell ref="A36:AU36"/>
    <mergeCell ref="BU37:CC37"/>
    <mergeCell ref="AV37:AY37"/>
    <mergeCell ref="AZ37:BE37"/>
    <mergeCell ref="BL37:BT37"/>
    <mergeCell ref="BF37:BK37"/>
    <mergeCell ref="AV47:AY49"/>
    <mergeCell ref="AZ47:BE49"/>
    <mergeCell ref="A47:AU47"/>
    <mergeCell ref="A49:AU49"/>
    <mergeCell ref="A40:AU40"/>
    <mergeCell ref="A43:AU43"/>
    <mergeCell ref="BF39:BK40"/>
    <mergeCell ref="BF47:BK49"/>
    <mergeCell ref="AV39:AY40"/>
    <mergeCell ref="AZ39:BE40"/>
    <mergeCell ref="AV43:AY46"/>
    <mergeCell ref="AZ43:BE46"/>
    <mergeCell ref="A44:AU44"/>
    <mergeCell ref="BU42:CC42"/>
    <mergeCell ref="A42:AU42"/>
    <mergeCell ref="AV42:AY42"/>
    <mergeCell ref="AZ42:BE42"/>
    <mergeCell ref="BF42:BK42"/>
    <mergeCell ref="BO16:BQ16"/>
    <mergeCell ref="AN19:AP19"/>
    <mergeCell ref="A27:CU27"/>
    <mergeCell ref="CH19:CU19"/>
    <mergeCell ref="CH20:CU20"/>
    <mergeCell ref="BF29:BK29"/>
    <mergeCell ref="AV31:AY31"/>
    <mergeCell ref="BL31:BT31"/>
    <mergeCell ref="BU30:CC30"/>
    <mergeCell ref="CD30:CL30"/>
    <mergeCell ref="BU31:CC31"/>
    <mergeCell ref="CD31:CL31"/>
    <mergeCell ref="BF30:BK30"/>
    <mergeCell ref="A30:AU30"/>
    <mergeCell ref="AV30:AY30"/>
    <mergeCell ref="AZ30:BE30"/>
    <mergeCell ref="BL30:BT30"/>
    <mergeCell ref="A31:AU31"/>
    <mergeCell ref="BL29:CU29"/>
    <mergeCell ref="I24:BS24"/>
    <mergeCell ref="U21:BS21"/>
    <mergeCell ref="CH25:CU25"/>
    <mergeCell ref="A29:AU29"/>
    <mergeCell ref="AV29:AY29"/>
    <mergeCell ref="AZ29:BE29"/>
    <mergeCell ref="A20:T21"/>
    <mergeCell ref="AJ17:AL17"/>
    <mergeCell ref="BE17:BG17"/>
    <mergeCell ref="BK17:BM17"/>
    <mergeCell ref="AS19:BC19"/>
    <mergeCell ref="BD19:BE19"/>
    <mergeCell ref="BF19:BH19"/>
    <mergeCell ref="A32:AU32"/>
    <mergeCell ref="AV32:AY32"/>
    <mergeCell ref="AZ32:BE32"/>
    <mergeCell ref="BF32:BK32"/>
    <mergeCell ref="AZ31:BE31"/>
    <mergeCell ref="A33:AU33"/>
    <mergeCell ref="BF31:BK31"/>
    <mergeCell ref="AV33:AY33"/>
    <mergeCell ref="AZ33:BE33"/>
    <mergeCell ref="BF33:BK33"/>
    <mergeCell ref="CM30:CU30"/>
    <mergeCell ref="CM32:CU32"/>
    <mergeCell ref="BL32:BT32"/>
    <mergeCell ref="BU32:CC32"/>
    <mergeCell ref="CD32:CL32"/>
    <mergeCell ref="CM37:CU37"/>
    <mergeCell ref="CM31:CU31"/>
    <mergeCell ref="CM35:CU35"/>
    <mergeCell ref="CM36:CU36"/>
    <mergeCell ref="BU33:CC33"/>
    <mergeCell ref="BU35:CC35"/>
    <mergeCell ref="BL36:BT36"/>
    <mergeCell ref="BU36:CC36"/>
    <mergeCell ref="BL33:BT33"/>
    <mergeCell ref="CD36:CL36"/>
    <mergeCell ref="CD35:CL35"/>
    <mergeCell ref="BL35:BT35"/>
    <mergeCell ref="CD37:CL37"/>
    <mergeCell ref="A34:AU34"/>
    <mergeCell ref="AV34:AY34"/>
    <mergeCell ref="AZ34:BE34"/>
    <mergeCell ref="BF34:BK34"/>
    <mergeCell ref="CM34:CU34"/>
    <mergeCell ref="BF43:BK46"/>
    <mergeCell ref="BL43:BT46"/>
    <mergeCell ref="BU43:CC46"/>
    <mergeCell ref="CD33:CL33"/>
    <mergeCell ref="CM33:CU33"/>
    <mergeCell ref="BL34:BT34"/>
    <mergeCell ref="BU34:CC34"/>
    <mergeCell ref="CD34:CL34"/>
    <mergeCell ref="CD38:CL38"/>
    <mergeCell ref="CM38:CU38"/>
    <mergeCell ref="A39:AU39"/>
    <mergeCell ref="AZ36:BE36"/>
    <mergeCell ref="A35:AU35"/>
    <mergeCell ref="AV35:AY35"/>
    <mergeCell ref="AZ35:BE35"/>
    <mergeCell ref="BF35:BK35"/>
    <mergeCell ref="BF36:BK36"/>
    <mergeCell ref="AV36:AY36"/>
    <mergeCell ref="A37:AU37"/>
    <mergeCell ref="BQ7:CU7"/>
    <mergeCell ref="BQ8:CU8"/>
    <mergeCell ref="BQ9:CU9"/>
    <mergeCell ref="BQ10:CU10"/>
    <mergeCell ref="A38:AU38"/>
    <mergeCell ref="AV38:AY38"/>
    <mergeCell ref="AZ38:BE38"/>
    <mergeCell ref="BF38:BK38"/>
    <mergeCell ref="BL38:BT38"/>
    <mergeCell ref="BU38:CC38"/>
    <mergeCell ref="BQ11:CU11"/>
    <mergeCell ref="BQ12:CA12"/>
    <mergeCell ref="CC12:CU12"/>
    <mergeCell ref="BQ13:CA13"/>
    <mergeCell ref="CC13:CU13"/>
    <mergeCell ref="BR14:BT14"/>
    <mergeCell ref="BW14:CG14"/>
    <mergeCell ref="CH14:CI14"/>
    <mergeCell ref="CJ14:CL14"/>
    <mergeCell ref="CH17:CU18"/>
    <mergeCell ref="CH22:CU22"/>
    <mergeCell ref="CH24:CU24"/>
    <mergeCell ref="CH23:CU23"/>
    <mergeCell ref="CH21:CU21"/>
    <mergeCell ref="A46:AU46"/>
    <mergeCell ref="CM65:CU65"/>
    <mergeCell ref="BL47:BT49"/>
    <mergeCell ref="BU47:CC49"/>
    <mergeCell ref="CD47:CL49"/>
    <mergeCell ref="BL39:BT40"/>
    <mergeCell ref="BU39:CC40"/>
    <mergeCell ref="CD39:CL40"/>
    <mergeCell ref="CD43:CL46"/>
    <mergeCell ref="CM43:CU46"/>
    <mergeCell ref="BF52:BK53"/>
    <mergeCell ref="BL52:BT53"/>
    <mergeCell ref="BL50:BT50"/>
    <mergeCell ref="BU50:CC50"/>
    <mergeCell ref="CD50:CL50"/>
    <mergeCell ref="A53:AU53"/>
    <mergeCell ref="A51:AU51"/>
    <mergeCell ref="CM39:CU40"/>
    <mergeCell ref="A50:AU50"/>
    <mergeCell ref="AV50:AY50"/>
    <mergeCell ref="CD54:CL54"/>
    <mergeCell ref="CM54:CU54"/>
    <mergeCell ref="A54:AU54"/>
    <mergeCell ref="AV54:AY54"/>
    <mergeCell ref="CM47:CU49"/>
    <mergeCell ref="AZ50:BE50"/>
    <mergeCell ref="BF50:BK50"/>
    <mergeCell ref="BU66:CC66"/>
    <mergeCell ref="CD66:CL66"/>
    <mergeCell ref="CM66:CU66"/>
    <mergeCell ref="BL51:BT51"/>
    <mergeCell ref="BL66:BT66"/>
    <mergeCell ref="BL54:BT54"/>
    <mergeCell ref="BL62:BT62"/>
    <mergeCell ref="CM50:CU50"/>
    <mergeCell ref="BU51:CC51"/>
    <mergeCell ref="CD51:CL51"/>
    <mergeCell ref="BU65:CC65"/>
    <mergeCell ref="CD65:CL65"/>
    <mergeCell ref="AZ54:BE54"/>
    <mergeCell ref="BF54:BK54"/>
    <mergeCell ref="AZ65:BE65"/>
    <mergeCell ref="AZ63:BE64"/>
    <mergeCell ref="AZ57:BE57"/>
    <mergeCell ref="BF57:BK57"/>
    <mergeCell ref="BU62:CC62"/>
    <mergeCell ref="CD62:CL62"/>
    <mergeCell ref="AZ62:BE62"/>
    <mergeCell ref="A66:AU66"/>
    <mergeCell ref="AV66:AY66"/>
    <mergeCell ref="AZ66:BE66"/>
    <mergeCell ref="BF66:BK66"/>
    <mergeCell ref="AZ51:BE51"/>
    <mergeCell ref="BF51:BK51"/>
    <mergeCell ref="BF63:BK64"/>
    <mergeCell ref="BF65:BK65"/>
    <mergeCell ref="A52:AU52"/>
    <mergeCell ref="AZ52:BE53"/>
    <mergeCell ref="A55:AU55"/>
    <mergeCell ref="A65:AU65"/>
    <mergeCell ref="AV65:AY65"/>
    <mergeCell ref="A63:AU63"/>
    <mergeCell ref="AV63:AY64"/>
    <mergeCell ref="A64:AU64"/>
    <mergeCell ref="A56:AU56"/>
    <mergeCell ref="A57:AU57"/>
    <mergeCell ref="AV57:AY57"/>
    <mergeCell ref="AV62:AY62"/>
    <mergeCell ref="BF62:BK62"/>
    <mergeCell ref="A59:AU59"/>
    <mergeCell ref="AV58:AY59"/>
    <mergeCell ref="AZ58:BE59"/>
    <mergeCell ref="CM51:CU51"/>
    <mergeCell ref="AV51:AY51"/>
    <mergeCell ref="AZ72:BE73"/>
    <mergeCell ref="BF72:BK73"/>
    <mergeCell ref="BL72:BT73"/>
    <mergeCell ref="BU72:CC73"/>
    <mergeCell ref="CD72:CL73"/>
    <mergeCell ref="CM72:CU73"/>
    <mergeCell ref="AV52:AY53"/>
    <mergeCell ref="BU54:CC54"/>
    <mergeCell ref="BL67:BT69"/>
    <mergeCell ref="BU67:CC69"/>
    <mergeCell ref="CD67:CL69"/>
    <mergeCell ref="BL57:BT57"/>
    <mergeCell ref="BU57:CC57"/>
    <mergeCell ref="CD57:CL57"/>
    <mergeCell ref="BL63:BT64"/>
    <mergeCell ref="BU63:CC64"/>
    <mergeCell ref="CD63:CL64"/>
    <mergeCell ref="BL65:BT65"/>
    <mergeCell ref="BL58:BT59"/>
    <mergeCell ref="BU61:CC61"/>
    <mergeCell ref="BF58:BK59"/>
    <mergeCell ref="BL60:BT60"/>
    <mergeCell ref="BU74:CC75"/>
    <mergeCell ref="CD74:CL75"/>
    <mergeCell ref="CM74:CU75"/>
    <mergeCell ref="A77:AU77"/>
    <mergeCell ref="AV77:AY78"/>
    <mergeCell ref="AZ77:BE78"/>
    <mergeCell ref="BF77:BK78"/>
    <mergeCell ref="A78:AU78"/>
    <mergeCell ref="BL77:BT78"/>
    <mergeCell ref="BU77:CC78"/>
    <mergeCell ref="A74:AU74"/>
    <mergeCell ref="AV74:AY75"/>
    <mergeCell ref="AZ74:BE75"/>
    <mergeCell ref="BF74:BK75"/>
    <mergeCell ref="A75:AU75"/>
    <mergeCell ref="BL74:BT75"/>
    <mergeCell ref="BU79:CC80"/>
    <mergeCell ref="CD79:CL80"/>
    <mergeCell ref="CD81:CL82"/>
    <mergeCell ref="CM81:CU82"/>
    <mergeCell ref="A76:AU76"/>
    <mergeCell ref="AV76:AY76"/>
    <mergeCell ref="AZ76:BE76"/>
    <mergeCell ref="BF76:BK76"/>
    <mergeCell ref="BL76:BT76"/>
    <mergeCell ref="BU76:CC76"/>
    <mergeCell ref="CD76:CL76"/>
    <mergeCell ref="CM76:CU76"/>
    <mergeCell ref="CD77:CL78"/>
    <mergeCell ref="CM77:CU78"/>
    <mergeCell ref="A79:AU79"/>
    <mergeCell ref="AV79:AY80"/>
    <mergeCell ref="AZ79:BE80"/>
    <mergeCell ref="BF79:BK80"/>
    <mergeCell ref="A80:AU80"/>
    <mergeCell ref="BL79:BT80"/>
    <mergeCell ref="CM41:CU41"/>
    <mergeCell ref="BU81:CC82"/>
    <mergeCell ref="CD83:CL83"/>
    <mergeCell ref="A81:AU81"/>
    <mergeCell ref="CM83:CU83"/>
    <mergeCell ref="A41:AU41"/>
    <mergeCell ref="AV41:AY41"/>
    <mergeCell ref="AZ41:BE41"/>
    <mergeCell ref="BF41:BK41"/>
    <mergeCell ref="BL41:BT41"/>
    <mergeCell ref="BU41:CC41"/>
    <mergeCell ref="CD41:CL41"/>
    <mergeCell ref="A83:AU83"/>
    <mergeCell ref="AV83:AY83"/>
    <mergeCell ref="AZ83:BE83"/>
    <mergeCell ref="BF83:BK83"/>
    <mergeCell ref="BL83:BT83"/>
    <mergeCell ref="BU83:CC83"/>
    <mergeCell ref="AV81:AY82"/>
    <mergeCell ref="AZ81:BE82"/>
    <mergeCell ref="BF81:BK82"/>
    <mergeCell ref="A82:AU82"/>
    <mergeCell ref="BL81:BT82"/>
    <mergeCell ref="CM79:CU80"/>
    <mergeCell ref="BU132:CC132"/>
    <mergeCell ref="CD132:CL132"/>
    <mergeCell ref="CM132:CU132"/>
    <mergeCell ref="A133:AU133"/>
    <mergeCell ref="AV133:AY133"/>
    <mergeCell ref="AZ133:BE133"/>
    <mergeCell ref="BF133:BK133"/>
    <mergeCell ref="BL133:BT133"/>
    <mergeCell ref="BU133:CC133"/>
    <mergeCell ref="CD133:CL133"/>
    <mergeCell ref="CM133:CU133"/>
    <mergeCell ref="A134:AU134"/>
    <mergeCell ref="AV134:AY134"/>
    <mergeCell ref="AZ134:BE134"/>
    <mergeCell ref="BF134:BK134"/>
    <mergeCell ref="BL134:BT134"/>
    <mergeCell ref="BU134:CC134"/>
    <mergeCell ref="CD134:CL134"/>
    <mergeCell ref="CM134:CU134"/>
    <mergeCell ref="BF135:BK135"/>
    <mergeCell ref="BL135:BT135"/>
    <mergeCell ref="BU135:CC135"/>
    <mergeCell ref="CD135:CL135"/>
    <mergeCell ref="CM135:CU135"/>
    <mergeCell ref="A136:AU136"/>
    <mergeCell ref="AV136:AY136"/>
    <mergeCell ref="AZ136:BE136"/>
    <mergeCell ref="BF136:BK136"/>
    <mergeCell ref="BL136:BT136"/>
    <mergeCell ref="BU136:CC136"/>
    <mergeCell ref="CD136:CL136"/>
    <mergeCell ref="CM136:CU136"/>
    <mergeCell ref="A137:AU137"/>
    <mergeCell ref="AV137:AY137"/>
    <mergeCell ref="AZ137:BE137"/>
    <mergeCell ref="BF137:BK137"/>
    <mergeCell ref="BL137:BT137"/>
    <mergeCell ref="BU137:CC137"/>
    <mergeCell ref="CD137:CL137"/>
    <mergeCell ref="CM137:CU137"/>
    <mergeCell ref="A138:AU138"/>
    <mergeCell ref="AV138:AY138"/>
    <mergeCell ref="AZ138:BE138"/>
    <mergeCell ref="BF138:BK138"/>
    <mergeCell ref="BL138:BT138"/>
    <mergeCell ref="BU138:CC138"/>
    <mergeCell ref="CD138:CL138"/>
    <mergeCell ref="CM138:CU138"/>
  </mergeCells>
  <phoneticPr fontId="0" type="noConversion"/>
  <pageMargins left="0.39370078740157483" right="0.39370078740157483" top="0.78740157480314965" bottom="0.39370078740157483" header="0.27559055118110237" footer="0.27559055118110237"/>
  <pageSetup paperSize="9" scale="65" fitToHeight="2" orientation="portrait" r:id="rId1"/>
  <headerFooter alignWithMargins="0">
    <oddHeader>&amp;L&amp;"Arial,обычный"&amp;6Подготовлено с использованием системы ГАРАНТ</oddHeader>
  </headerFooter>
  <rowBreaks count="1" manualBreakCount="1">
    <brk id="14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CU73"/>
  <sheetViews>
    <sheetView zoomScaleNormal="100" workbookViewId="0">
      <selection activeCell="BP5" sqref="BP5:BW5"/>
    </sheetView>
  </sheetViews>
  <sheetFormatPr defaultColWidth="1.42578125" defaultRowHeight="12.75"/>
  <cols>
    <col min="1" max="71" width="1.42578125" style="4"/>
    <col min="72" max="72" width="1.42578125" style="4" customWidth="1"/>
    <col min="73" max="16384" width="1.42578125" style="4"/>
  </cols>
  <sheetData>
    <row r="1" spans="1:99" ht="12.75" customHeight="1">
      <c r="A1" s="162" t="s">
        <v>285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row>
    <row r="3" spans="1:99" s="3" customFormat="1" ht="12" customHeight="1">
      <c r="A3" s="222" t="s">
        <v>286</v>
      </c>
      <c r="B3" s="222"/>
      <c r="C3" s="222"/>
      <c r="D3" s="222"/>
      <c r="E3" s="223"/>
      <c r="F3" s="222" t="s">
        <v>45</v>
      </c>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3"/>
      <c r="BD3" s="221" t="s">
        <v>287</v>
      </c>
      <c r="BE3" s="222"/>
      <c r="BF3" s="222"/>
      <c r="BG3" s="222"/>
      <c r="BH3" s="222"/>
      <c r="BI3" s="223"/>
      <c r="BJ3" s="221" t="s">
        <v>288</v>
      </c>
      <c r="BK3" s="222"/>
      <c r="BL3" s="222"/>
      <c r="BM3" s="222"/>
      <c r="BN3" s="222"/>
      <c r="BO3" s="223"/>
      <c r="BP3" s="227" t="s">
        <v>49</v>
      </c>
      <c r="BQ3" s="228"/>
      <c r="BR3" s="228"/>
      <c r="BS3" s="228"/>
      <c r="BT3" s="228"/>
      <c r="BU3" s="228"/>
      <c r="BV3" s="228"/>
      <c r="BW3" s="228"/>
      <c r="BX3" s="228"/>
      <c r="BY3" s="228"/>
      <c r="BZ3" s="228"/>
      <c r="CA3" s="228"/>
      <c r="CB3" s="228"/>
      <c r="CC3" s="228"/>
      <c r="CD3" s="228"/>
      <c r="CE3" s="228"/>
      <c r="CF3" s="228"/>
      <c r="CG3" s="228"/>
      <c r="CH3" s="228"/>
      <c r="CI3" s="228"/>
      <c r="CJ3" s="228"/>
      <c r="CK3" s="228"/>
      <c r="CL3" s="228"/>
      <c r="CM3" s="228"/>
      <c r="CN3" s="228"/>
      <c r="CO3" s="228"/>
      <c r="CP3" s="228"/>
      <c r="CQ3" s="228"/>
      <c r="CR3" s="228"/>
      <c r="CS3" s="228"/>
      <c r="CT3" s="228"/>
      <c r="CU3" s="228"/>
    </row>
    <row r="4" spans="1:99" s="3" customFormat="1" ht="12" customHeight="1">
      <c r="A4" s="224" t="s">
        <v>289</v>
      </c>
      <c r="B4" s="224"/>
      <c r="C4" s="224"/>
      <c r="D4" s="224"/>
      <c r="E4" s="225"/>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5"/>
      <c r="BD4" s="226" t="s">
        <v>290</v>
      </c>
      <c r="BE4" s="224"/>
      <c r="BF4" s="224"/>
      <c r="BG4" s="224"/>
      <c r="BH4" s="224"/>
      <c r="BI4" s="225"/>
      <c r="BJ4" s="226" t="s">
        <v>291</v>
      </c>
      <c r="BK4" s="224"/>
      <c r="BL4" s="224"/>
      <c r="BM4" s="224"/>
      <c r="BN4" s="224"/>
      <c r="BO4" s="225"/>
      <c r="BP4" s="226" t="s">
        <v>53</v>
      </c>
      <c r="BQ4" s="224"/>
      <c r="BR4" s="224"/>
      <c r="BS4" s="224"/>
      <c r="BT4" s="224"/>
      <c r="BU4" s="224"/>
      <c r="BV4" s="224"/>
      <c r="BW4" s="225"/>
      <c r="BX4" s="226" t="s">
        <v>292</v>
      </c>
      <c r="BY4" s="224"/>
      <c r="BZ4" s="224"/>
      <c r="CA4" s="224"/>
      <c r="CB4" s="224"/>
      <c r="CC4" s="224"/>
      <c r="CD4" s="224"/>
      <c r="CE4" s="225"/>
      <c r="CF4" s="226" t="s">
        <v>292</v>
      </c>
      <c r="CG4" s="224"/>
      <c r="CH4" s="224"/>
      <c r="CI4" s="224"/>
      <c r="CJ4" s="224"/>
      <c r="CK4" s="224"/>
      <c r="CL4" s="224"/>
      <c r="CM4" s="225"/>
      <c r="CN4" s="226" t="s">
        <v>56</v>
      </c>
      <c r="CO4" s="224"/>
      <c r="CP4" s="224"/>
      <c r="CQ4" s="224"/>
      <c r="CR4" s="224"/>
      <c r="CS4" s="224"/>
      <c r="CT4" s="224"/>
      <c r="CU4" s="224"/>
    </row>
    <row r="5" spans="1:99" s="3" customFormat="1" ht="12" customHeight="1">
      <c r="A5" s="224"/>
      <c r="B5" s="224"/>
      <c r="C5" s="224"/>
      <c r="D5" s="224"/>
      <c r="E5" s="225"/>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5"/>
      <c r="BD5" s="226"/>
      <c r="BE5" s="224"/>
      <c r="BF5" s="224"/>
      <c r="BG5" s="224"/>
      <c r="BH5" s="224"/>
      <c r="BI5" s="225"/>
      <c r="BJ5" s="226" t="s">
        <v>293</v>
      </c>
      <c r="BK5" s="224"/>
      <c r="BL5" s="224"/>
      <c r="BM5" s="224"/>
      <c r="BN5" s="224"/>
      <c r="BO5" s="225"/>
      <c r="BP5" s="226" t="s">
        <v>294</v>
      </c>
      <c r="BQ5" s="224"/>
      <c r="BR5" s="224"/>
      <c r="BS5" s="224"/>
      <c r="BT5" s="224"/>
      <c r="BU5" s="224"/>
      <c r="BV5" s="224"/>
      <c r="BW5" s="225"/>
      <c r="BX5" s="226" t="s">
        <v>295</v>
      </c>
      <c r="BY5" s="224"/>
      <c r="BZ5" s="224"/>
      <c r="CA5" s="224"/>
      <c r="CB5" s="224"/>
      <c r="CC5" s="224"/>
      <c r="CD5" s="224"/>
      <c r="CE5" s="225"/>
      <c r="CF5" s="226" t="s">
        <v>296</v>
      </c>
      <c r="CG5" s="224"/>
      <c r="CH5" s="224"/>
      <c r="CI5" s="224"/>
      <c r="CJ5" s="224"/>
      <c r="CK5" s="224"/>
      <c r="CL5" s="224"/>
      <c r="CM5" s="225"/>
      <c r="CN5" s="226" t="s">
        <v>62</v>
      </c>
      <c r="CO5" s="224"/>
      <c r="CP5" s="224"/>
      <c r="CQ5" s="224"/>
      <c r="CR5" s="224"/>
      <c r="CS5" s="224"/>
      <c r="CT5" s="224"/>
      <c r="CU5" s="224"/>
    </row>
    <row r="6" spans="1:99" s="3" customFormat="1" ht="12" customHeight="1">
      <c r="A6" s="224"/>
      <c r="B6" s="224"/>
      <c r="C6" s="224"/>
      <c r="D6" s="224"/>
      <c r="E6" s="225"/>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5"/>
      <c r="BD6" s="226"/>
      <c r="BE6" s="224"/>
      <c r="BF6" s="224"/>
      <c r="BG6" s="224"/>
      <c r="BH6" s="224"/>
      <c r="BI6" s="225"/>
      <c r="BJ6" s="226"/>
      <c r="BK6" s="224"/>
      <c r="BL6" s="224"/>
      <c r="BM6" s="224"/>
      <c r="BN6" s="224"/>
      <c r="BO6" s="225"/>
      <c r="BP6" s="226" t="s">
        <v>297</v>
      </c>
      <c r="BQ6" s="224"/>
      <c r="BR6" s="224"/>
      <c r="BS6" s="224"/>
      <c r="BT6" s="224"/>
      <c r="BU6" s="224"/>
      <c r="BV6" s="224"/>
      <c r="BW6" s="225"/>
      <c r="BX6" s="226" t="s">
        <v>66</v>
      </c>
      <c r="BY6" s="224"/>
      <c r="BZ6" s="224"/>
      <c r="CA6" s="224"/>
      <c r="CB6" s="224"/>
      <c r="CC6" s="224"/>
      <c r="CD6" s="224"/>
      <c r="CE6" s="225"/>
      <c r="CF6" s="226" t="s">
        <v>66</v>
      </c>
      <c r="CG6" s="224"/>
      <c r="CH6" s="224"/>
      <c r="CI6" s="224"/>
      <c r="CJ6" s="224"/>
      <c r="CK6" s="224"/>
      <c r="CL6" s="224"/>
      <c r="CM6" s="225"/>
      <c r="CN6" s="226" t="s">
        <v>66</v>
      </c>
      <c r="CO6" s="224"/>
      <c r="CP6" s="224"/>
      <c r="CQ6" s="224"/>
      <c r="CR6" s="224"/>
      <c r="CS6" s="224"/>
      <c r="CT6" s="224"/>
      <c r="CU6" s="224"/>
    </row>
    <row r="7" spans="1:99" s="3" customFormat="1" ht="12" customHeight="1">
      <c r="A7" s="249"/>
      <c r="B7" s="249"/>
      <c r="C7" s="249"/>
      <c r="D7" s="249"/>
      <c r="E7" s="250"/>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5"/>
      <c r="BD7" s="226"/>
      <c r="BE7" s="224"/>
      <c r="BF7" s="224"/>
      <c r="BG7" s="224"/>
      <c r="BH7" s="224"/>
      <c r="BI7" s="225"/>
      <c r="BJ7" s="226"/>
      <c r="BK7" s="224"/>
      <c r="BL7" s="224"/>
      <c r="BM7" s="224"/>
      <c r="BN7" s="224"/>
      <c r="BO7" s="225"/>
      <c r="BP7" s="226" t="s">
        <v>298</v>
      </c>
      <c r="BQ7" s="224"/>
      <c r="BR7" s="224"/>
      <c r="BS7" s="224"/>
      <c r="BT7" s="224"/>
      <c r="BU7" s="224"/>
      <c r="BV7" s="224"/>
      <c r="BW7" s="225"/>
      <c r="BX7" s="226" t="s">
        <v>299</v>
      </c>
      <c r="BY7" s="224"/>
      <c r="BZ7" s="224"/>
      <c r="CA7" s="224"/>
      <c r="CB7" s="224"/>
      <c r="CC7" s="224"/>
      <c r="CD7" s="224"/>
      <c r="CE7" s="225"/>
      <c r="CF7" s="226" t="s">
        <v>299</v>
      </c>
      <c r="CG7" s="224"/>
      <c r="CH7" s="224"/>
      <c r="CI7" s="224"/>
      <c r="CJ7" s="224"/>
      <c r="CK7" s="224"/>
      <c r="CL7" s="224"/>
      <c r="CM7" s="225"/>
      <c r="CN7" s="226" t="s">
        <v>69</v>
      </c>
      <c r="CO7" s="224"/>
      <c r="CP7" s="224"/>
      <c r="CQ7" s="224"/>
      <c r="CR7" s="224"/>
      <c r="CS7" s="224"/>
      <c r="CT7" s="224"/>
      <c r="CU7" s="224"/>
    </row>
    <row r="8" spans="1:99" s="3" customFormat="1" ht="12" customHeight="1" thickBot="1">
      <c r="A8" s="228">
        <v>1</v>
      </c>
      <c r="B8" s="228"/>
      <c r="C8" s="228"/>
      <c r="D8" s="228"/>
      <c r="E8" s="168"/>
      <c r="F8" s="168">
        <v>2</v>
      </c>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218">
        <v>3</v>
      </c>
      <c r="BE8" s="218"/>
      <c r="BF8" s="218"/>
      <c r="BG8" s="218"/>
      <c r="BH8" s="218"/>
      <c r="BI8" s="218"/>
      <c r="BJ8" s="218">
        <v>4</v>
      </c>
      <c r="BK8" s="218"/>
      <c r="BL8" s="218"/>
      <c r="BM8" s="218"/>
      <c r="BN8" s="218"/>
      <c r="BO8" s="218"/>
      <c r="BP8" s="218">
        <v>5</v>
      </c>
      <c r="BQ8" s="218"/>
      <c r="BR8" s="218"/>
      <c r="BS8" s="218"/>
      <c r="BT8" s="218"/>
      <c r="BU8" s="218"/>
      <c r="BV8" s="218"/>
      <c r="BW8" s="218"/>
      <c r="BX8" s="218">
        <v>6</v>
      </c>
      <c r="BY8" s="218"/>
      <c r="BZ8" s="218"/>
      <c r="CA8" s="218"/>
      <c r="CB8" s="218"/>
      <c r="CC8" s="218"/>
      <c r="CD8" s="218"/>
      <c r="CE8" s="218"/>
      <c r="CF8" s="218">
        <v>7</v>
      </c>
      <c r="CG8" s="218"/>
      <c r="CH8" s="218"/>
      <c r="CI8" s="218"/>
      <c r="CJ8" s="218"/>
      <c r="CK8" s="218"/>
      <c r="CL8" s="218"/>
      <c r="CM8" s="218"/>
      <c r="CN8" s="218">
        <v>8</v>
      </c>
      <c r="CO8" s="218"/>
      <c r="CP8" s="218"/>
      <c r="CQ8" s="218"/>
      <c r="CR8" s="218"/>
      <c r="CS8" s="218"/>
      <c r="CT8" s="218"/>
      <c r="CU8" s="221"/>
    </row>
    <row r="9" spans="1:99" ht="15" customHeight="1">
      <c r="A9" s="251" t="s">
        <v>300</v>
      </c>
      <c r="B9" s="251"/>
      <c r="C9" s="251"/>
      <c r="D9" s="251"/>
      <c r="E9" s="252"/>
      <c r="F9" s="123" t="s">
        <v>301</v>
      </c>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219" t="s">
        <v>302</v>
      </c>
      <c r="BE9" s="220"/>
      <c r="BF9" s="220"/>
      <c r="BG9" s="220"/>
      <c r="BH9" s="220"/>
      <c r="BI9" s="220"/>
      <c r="BJ9" s="164" t="s">
        <v>73</v>
      </c>
      <c r="BK9" s="164"/>
      <c r="BL9" s="164"/>
      <c r="BM9" s="164"/>
      <c r="BN9" s="164"/>
      <c r="BO9" s="164"/>
      <c r="BP9" s="231">
        <f>BP10+BP19+BP22+BP24</f>
        <v>13382000</v>
      </c>
      <c r="BQ9" s="232"/>
      <c r="BR9" s="232"/>
      <c r="BS9" s="232"/>
      <c r="BT9" s="232"/>
      <c r="BU9" s="232"/>
      <c r="BV9" s="232"/>
      <c r="BW9" s="232"/>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30"/>
    </row>
    <row r="10" spans="1:99">
      <c r="A10" s="209" t="s">
        <v>303</v>
      </c>
      <c r="B10" s="209"/>
      <c r="C10" s="209"/>
      <c r="D10" s="209"/>
      <c r="E10" s="210"/>
      <c r="F10" s="142" t="s">
        <v>78</v>
      </c>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95"/>
      <c r="BD10" s="81" t="s">
        <v>304</v>
      </c>
      <c r="BE10" s="82"/>
      <c r="BF10" s="82"/>
      <c r="BG10" s="82"/>
      <c r="BH10" s="82"/>
      <c r="BI10" s="83"/>
      <c r="BJ10" s="84" t="s">
        <v>73</v>
      </c>
      <c r="BK10" s="82"/>
      <c r="BL10" s="82"/>
      <c r="BM10" s="82"/>
      <c r="BN10" s="82"/>
      <c r="BO10" s="83"/>
      <c r="BP10" s="85"/>
      <c r="BQ10" s="86"/>
      <c r="BR10" s="86"/>
      <c r="BS10" s="86"/>
      <c r="BT10" s="86"/>
      <c r="BU10" s="86"/>
      <c r="BV10" s="86"/>
      <c r="BW10" s="87"/>
      <c r="BX10" s="69"/>
      <c r="BY10" s="70"/>
      <c r="BZ10" s="70"/>
      <c r="CA10" s="70"/>
      <c r="CB10" s="70"/>
      <c r="CC10" s="70"/>
      <c r="CD10" s="70"/>
      <c r="CE10" s="72"/>
      <c r="CF10" s="69"/>
      <c r="CG10" s="70"/>
      <c r="CH10" s="70"/>
      <c r="CI10" s="70"/>
      <c r="CJ10" s="70"/>
      <c r="CK10" s="70"/>
      <c r="CL10" s="70"/>
      <c r="CM10" s="72"/>
      <c r="CN10" s="69"/>
      <c r="CO10" s="70"/>
      <c r="CP10" s="70"/>
      <c r="CQ10" s="70"/>
      <c r="CR10" s="70"/>
      <c r="CS10" s="70"/>
      <c r="CT10" s="70"/>
      <c r="CU10" s="71"/>
    </row>
    <row r="11" spans="1:99">
      <c r="A11" s="209"/>
      <c r="B11" s="209"/>
      <c r="C11" s="209"/>
      <c r="D11" s="209"/>
      <c r="E11" s="210"/>
      <c r="F11" s="233" t="s">
        <v>305</v>
      </c>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5"/>
      <c r="BD11" s="175"/>
      <c r="BE11" s="140"/>
      <c r="BF11" s="140"/>
      <c r="BG11" s="140"/>
      <c r="BH11" s="140"/>
      <c r="BI11" s="141"/>
      <c r="BJ11" s="139"/>
      <c r="BK11" s="140"/>
      <c r="BL11" s="140"/>
      <c r="BM11" s="140"/>
      <c r="BN11" s="140"/>
      <c r="BO11" s="141"/>
      <c r="BP11" s="116"/>
      <c r="BQ11" s="117"/>
      <c r="BR11" s="117"/>
      <c r="BS11" s="117"/>
      <c r="BT11" s="117"/>
      <c r="BU11" s="117"/>
      <c r="BV11" s="117"/>
      <c r="BW11" s="118"/>
      <c r="BX11" s="112"/>
      <c r="BY11" s="113"/>
      <c r="BZ11" s="113"/>
      <c r="CA11" s="113"/>
      <c r="CB11" s="113"/>
      <c r="CC11" s="113"/>
      <c r="CD11" s="113"/>
      <c r="CE11" s="119"/>
      <c r="CF11" s="112"/>
      <c r="CG11" s="113"/>
      <c r="CH11" s="113"/>
      <c r="CI11" s="113"/>
      <c r="CJ11" s="113"/>
      <c r="CK11" s="113"/>
      <c r="CL11" s="113"/>
      <c r="CM11" s="119"/>
      <c r="CN11" s="112"/>
      <c r="CO11" s="113"/>
      <c r="CP11" s="113"/>
      <c r="CQ11" s="113"/>
      <c r="CR11" s="113"/>
      <c r="CS11" s="113"/>
      <c r="CT11" s="113"/>
      <c r="CU11" s="114"/>
    </row>
    <row r="12" spans="1:99">
      <c r="A12" s="209"/>
      <c r="B12" s="209"/>
      <c r="C12" s="209"/>
      <c r="D12" s="209"/>
      <c r="E12" s="210"/>
      <c r="F12" s="233" t="s">
        <v>306</v>
      </c>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5"/>
      <c r="BD12" s="175"/>
      <c r="BE12" s="140"/>
      <c r="BF12" s="140"/>
      <c r="BG12" s="140"/>
      <c r="BH12" s="140"/>
      <c r="BI12" s="141"/>
      <c r="BJ12" s="139"/>
      <c r="BK12" s="140"/>
      <c r="BL12" s="140"/>
      <c r="BM12" s="140"/>
      <c r="BN12" s="140"/>
      <c r="BO12" s="141"/>
      <c r="BP12" s="116"/>
      <c r="BQ12" s="117"/>
      <c r="BR12" s="117"/>
      <c r="BS12" s="117"/>
      <c r="BT12" s="117"/>
      <c r="BU12" s="117"/>
      <c r="BV12" s="117"/>
      <c r="BW12" s="118"/>
      <c r="BX12" s="112"/>
      <c r="BY12" s="113"/>
      <c r="BZ12" s="113"/>
      <c r="CA12" s="113"/>
      <c r="CB12" s="113"/>
      <c r="CC12" s="113"/>
      <c r="CD12" s="113"/>
      <c r="CE12" s="119"/>
      <c r="CF12" s="112"/>
      <c r="CG12" s="113"/>
      <c r="CH12" s="113"/>
      <c r="CI12" s="113"/>
      <c r="CJ12" s="113"/>
      <c r="CK12" s="113"/>
      <c r="CL12" s="113"/>
      <c r="CM12" s="119"/>
      <c r="CN12" s="112"/>
      <c r="CO12" s="113"/>
      <c r="CP12" s="113"/>
      <c r="CQ12" s="113"/>
      <c r="CR12" s="113"/>
      <c r="CS12" s="113"/>
      <c r="CT12" s="113"/>
      <c r="CU12" s="114"/>
    </row>
    <row r="13" spans="1:99">
      <c r="A13" s="209"/>
      <c r="B13" s="209"/>
      <c r="C13" s="209"/>
      <c r="D13" s="209"/>
      <c r="E13" s="210"/>
      <c r="F13" s="233" t="s">
        <v>307</v>
      </c>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5"/>
      <c r="BD13" s="175"/>
      <c r="BE13" s="140"/>
      <c r="BF13" s="140"/>
      <c r="BG13" s="140"/>
      <c r="BH13" s="140"/>
      <c r="BI13" s="141"/>
      <c r="BJ13" s="139"/>
      <c r="BK13" s="140"/>
      <c r="BL13" s="140"/>
      <c r="BM13" s="140"/>
      <c r="BN13" s="140"/>
      <c r="BO13" s="141"/>
      <c r="BP13" s="116"/>
      <c r="BQ13" s="117"/>
      <c r="BR13" s="117"/>
      <c r="BS13" s="117"/>
      <c r="BT13" s="117"/>
      <c r="BU13" s="117"/>
      <c r="BV13" s="117"/>
      <c r="BW13" s="118"/>
      <c r="BX13" s="112"/>
      <c r="BY13" s="113"/>
      <c r="BZ13" s="113"/>
      <c r="CA13" s="113"/>
      <c r="CB13" s="113"/>
      <c r="CC13" s="113"/>
      <c r="CD13" s="113"/>
      <c r="CE13" s="119"/>
      <c r="CF13" s="112"/>
      <c r="CG13" s="113"/>
      <c r="CH13" s="113"/>
      <c r="CI13" s="113"/>
      <c r="CJ13" s="113"/>
      <c r="CK13" s="113"/>
      <c r="CL13" s="113"/>
      <c r="CM13" s="119"/>
      <c r="CN13" s="112"/>
      <c r="CO13" s="113"/>
      <c r="CP13" s="113"/>
      <c r="CQ13" s="113"/>
      <c r="CR13" s="113"/>
      <c r="CS13" s="113"/>
      <c r="CT13" s="113"/>
      <c r="CU13" s="114"/>
    </row>
    <row r="14" spans="1:99">
      <c r="A14" s="209"/>
      <c r="B14" s="209"/>
      <c r="C14" s="209"/>
      <c r="D14" s="209"/>
      <c r="E14" s="210"/>
      <c r="F14" s="233" t="s">
        <v>308</v>
      </c>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5"/>
      <c r="BD14" s="175"/>
      <c r="BE14" s="140"/>
      <c r="BF14" s="140"/>
      <c r="BG14" s="140"/>
      <c r="BH14" s="140"/>
      <c r="BI14" s="141"/>
      <c r="BJ14" s="139"/>
      <c r="BK14" s="140"/>
      <c r="BL14" s="140"/>
      <c r="BM14" s="140"/>
      <c r="BN14" s="140"/>
      <c r="BO14" s="141"/>
      <c r="BP14" s="116"/>
      <c r="BQ14" s="117"/>
      <c r="BR14" s="117"/>
      <c r="BS14" s="117"/>
      <c r="BT14" s="117"/>
      <c r="BU14" s="117"/>
      <c r="BV14" s="117"/>
      <c r="BW14" s="118"/>
      <c r="BX14" s="112"/>
      <c r="BY14" s="113"/>
      <c r="BZ14" s="113"/>
      <c r="CA14" s="113"/>
      <c r="CB14" s="113"/>
      <c r="CC14" s="113"/>
      <c r="CD14" s="113"/>
      <c r="CE14" s="119"/>
      <c r="CF14" s="112"/>
      <c r="CG14" s="113"/>
      <c r="CH14" s="113"/>
      <c r="CI14" s="113"/>
      <c r="CJ14" s="113"/>
      <c r="CK14" s="113"/>
      <c r="CL14" s="113"/>
      <c r="CM14" s="119"/>
      <c r="CN14" s="112"/>
      <c r="CO14" s="113"/>
      <c r="CP14" s="113"/>
      <c r="CQ14" s="113"/>
      <c r="CR14" s="113"/>
      <c r="CS14" s="113"/>
      <c r="CT14" s="113"/>
      <c r="CU14" s="114"/>
    </row>
    <row r="15" spans="1:99">
      <c r="A15" s="209"/>
      <c r="B15" s="209"/>
      <c r="C15" s="209"/>
      <c r="D15" s="209"/>
      <c r="E15" s="210"/>
      <c r="F15" s="233" t="s">
        <v>309</v>
      </c>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5"/>
      <c r="BD15" s="175"/>
      <c r="BE15" s="140"/>
      <c r="BF15" s="140"/>
      <c r="BG15" s="140"/>
      <c r="BH15" s="140"/>
      <c r="BI15" s="141"/>
      <c r="BJ15" s="139"/>
      <c r="BK15" s="140"/>
      <c r="BL15" s="140"/>
      <c r="BM15" s="140"/>
      <c r="BN15" s="140"/>
      <c r="BO15" s="141"/>
      <c r="BP15" s="116"/>
      <c r="BQ15" s="117"/>
      <c r="BR15" s="117"/>
      <c r="BS15" s="117"/>
      <c r="BT15" s="117"/>
      <c r="BU15" s="117"/>
      <c r="BV15" s="117"/>
      <c r="BW15" s="118"/>
      <c r="BX15" s="112"/>
      <c r="BY15" s="113"/>
      <c r="BZ15" s="113"/>
      <c r="CA15" s="113"/>
      <c r="CB15" s="113"/>
      <c r="CC15" s="113"/>
      <c r="CD15" s="113"/>
      <c r="CE15" s="119"/>
      <c r="CF15" s="112"/>
      <c r="CG15" s="113"/>
      <c r="CH15" s="113"/>
      <c r="CI15" s="113"/>
      <c r="CJ15" s="113"/>
      <c r="CK15" s="113"/>
      <c r="CL15" s="113"/>
      <c r="CM15" s="119"/>
      <c r="CN15" s="112"/>
      <c r="CO15" s="113"/>
      <c r="CP15" s="113"/>
      <c r="CQ15" s="113"/>
      <c r="CR15" s="113"/>
      <c r="CS15" s="113"/>
      <c r="CT15" s="113"/>
      <c r="CU15" s="114"/>
    </row>
    <row r="16" spans="1:99">
      <c r="A16" s="209"/>
      <c r="B16" s="209"/>
      <c r="C16" s="209"/>
      <c r="D16" s="209"/>
      <c r="E16" s="210"/>
      <c r="F16" s="233" t="s">
        <v>310</v>
      </c>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5"/>
      <c r="BD16" s="175"/>
      <c r="BE16" s="140"/>
      <c r="BF16" s="140"/>
      <c r="BG16" s="140"/>
      <c r="BH16" s="140"/>
      <c r="BI16" s="141"/>
      <c r="BJ16" s="139"/>
      <c r="BK16" s="140"/>
      <c r="BL16" s="140"/>
      <c r="BM16" s="140"/>
      <c r="BN16" s="140"/>
      <c r="BO16" s="141"/>
      <c r="BP16" s="116"/>
      <c r="BQ16" s="117"/>
      <c r="BR16" s="117"/>
      <c r="BS16" s="117"/>
      <c r="BT16" s="117"/>
      <c r="BU16" s="117"/>
      <c r="BV16" s="117"/>
      <c r="BW16" s="118"/>
      <c r="BX16" s="112"/>
      <c r="BY16" s="113"/>
      <c r="BZ16" s="113"/>
      <c r="CA16" s="113"/>
      <c r="CB16" s="113"/>
      <c r="CC16" s="113"/>
      <c r="CD16" s="113"/>
      <c r="CE16" s="119"/>
      <c r="CF16" s="112"/>
      <c r="CG16" s="113"/>
      <c r="CH16" s="113"/>
      <c r="CI16" s="113"/>
      <c r="CJ16" s="113"/>
      <c r="CK16" s="113"/>
      <c r="CL16" s="113"/>
      <c r="CM16" s="119"/>
      <c r="CN16" s="112"/>
      <c r="CO16" s="113"/>
      <c r="CP16" s="113"/>
      <c r="CQ16" s="113"/>
      <c r="CR16" s="113"/>
      <c r="CS16" s="113"/>
      <c r="CT16" s="113"/>
      <c r="CU16" s="114"/>
    </row>
    <row r="17" spans="1:99">
      <c r="A17" s="209"/>
      <c r="B17" s="209"/>
      <c r="C17" s="209"/>
      <c r="D17" s="209"/>
      <c r="E17" s="210"/>
      <c r="F17" s="233" t="s">
        <v>311</v>
      </c>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5"/>
      <c r="BD17" s="175"/>
      <c r="BE17" s="140"/>
      <c r="BF17" s="140"/>
      <c r="BG17" s="140"/>
      <c r="BH17" s="140"/>
      <c r="BI17" s="141"/>
      <c r="BJ17" s="139"/>
      <c r="BK17" s="140"/>
      <c r="BL17" s="140"/>
      <c r="BM17" s="140"/>
      <c r="BN17" s="140"/>
      <c r="BO17" s="141"/>
      <c r="BP17" s="116"/>
      <c r="BQ17" s="117"/>
      <c r="BR17" s="117"/>
      <c r="BS17" s="117"/>
      <c r="BT17" s="117"/>
      <c r="BU17" s="117"/>
      <c r="BV17" s="117"/>
      <c r="BW17" s="118"/>
      <c r="BX17" s="112"/>
      <c r="BY17" s="113"/>
      <c r="BZ17" s="113"/>
      <c r="CA17" s="113"/>
      <c r="CB17" s="113"/>
      <c r="CC17" s="113"/>
      <c r="CD17" s="113"/>
      <c r="CE17" s="119"/>
      <c r="CF17" s="112"/>
      <c r="CG17" s="113"/>
      <c r="CH17" s="113"/>
      <c r="CI17" s="113"/>
      <c r="CJ17" s="113"/>
      <c r="CK17" s="113"/>
      <c r="CL17" s="113"/>
      <c r="CM17" s="119"/>
      <c r="CN17" s="112"/>
      <c r="CO17" s="113"/>
      <c r="CP17" s="113"/>
      <c r="CQ17" s="113"/>
      <c r="CR17" s="113"/>
      <c r="CS17" s="113"/>
      <c r="CT17" s="113"/>
      <c r="CU17" s="114"/>
    </row>
    <row r="18" spans="1:99" ht="12.75" customHeight="1">
      <c r="A18" s="209"/>
      <c r="B18" s="209"/>
      <c r="C18" s="209"/>
      <c r="D18" s="209"/>
      <c r="E18" s="210"/>
      <c r="F18" s="176" t="s">
        <v>312</v>
      </c>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89"/>
      <c r="BE18" s="90"/>
      <c r="BF18" s="90"/>
      <c r="BG18" s="90"/>
      <c r="BH18" s="90"/>
      <c r="BI18" s="91"/>
      <c r="BJ18" s="92"/>
      <c r="BK18" s="90"/>
      <c r="BL18" s="90"/>
      <c r="BM18" s="90"/>
      <c r="BN18" s="90"/>
      <c r="BO18" s="91"/>
      <c r="BP18" s="94"/>
      <c r="BQ18" s="95"/>
      <c r="BR18" s="95"/>
      <c r="BS18" s="95"/>
      <c r="BT18" s="95"/>
      <c r="BU18" s="95"/>
      <c r="BV18" s="95"/>
      <c r="BW18" s="96"/>
      <c r="BX18" s="73"/>
      <c r="BY18" s="74"/>
      <c r="BZ18" s="74"/>
      <c r="CA18" s="74"/>
      <c r="CB18" s="74"/>
      <c r="CC18" s="74"/>
      <c r="CD18" s="74"/>
      <c r="CE18" s="75"/>
      <c r="CF18" s="73"/>
      <c r="CG18" s="74"/>
      <c r="CH18" s="74"/>
      <c r="CI18" s="74"/>
      <c r="CJ18" s="74"/>
      <c r="CK18" s="74"/>
      <c r="CL18" s="74"/>
      <c r="CM18" s="75"/>
      <c r="CN18" s="73"/>
      <c r="CO18" s="74"/>
      <c r="CP18" s="74"/>
      <c r="CQ18" s="74"/>
      <c r="CR18" s="74"/>
      <c r="CS18" s="74"/>
      <c r="CT18" s="74"/>
      <c r="CU18" s="115"/>
    </row>
    <row r="19" spans="1:99" ht="12.75" customHeight="1">
      <c r="A19" s="209" t="s">
        <v>313</v>
      </c>
      <c r="B19" s="209"/>
      <c r="C19" s="209"/>
      <c r="D19" s="209"/>
      <c r="E19" s="210"/>
      <c r="F19" s="195" t="s">
        <v>314</v>
      </c>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5"/>
      <c r="BD19" s="81" t="s">
        <v>315</v>
      </c>
      <c r="BE19" s="82"/>
      <c r="BF19" s="82"/>
      <c r="BG19" s="82"/>
      <c r="BH19" s="82"/>
      <c r="BI19" s="83"/>
      <c r="BJ19" s="84" t="s">
        <v>73</v>
      </c>
      <c r="BK19" s="82"/>
      <c r="BL19" s="82"/>
      <c r="BM19" s="82"/>
      <c r="BN19" s="82"/>
      <c r="BO19" s="83"/>
      <c r="BP19" s="85"/>
      <c r="BQ19" s="86"/>
      <c r="BR19" s="86"/>
      <c r="BS19" s="86"/>
      <c r="BT19" s="86"/>
      <c r="BU19" s="86"/>
      <c r="BV19" s="86"/>
      <c r="BW19" s="87"/>
      <c r="BX19" s="69"/>
      <c r="BY19" s="70"/>
      <c r="BZ19" s="70"/>
      <c r="CA19" s="70"/>
      <c r="CB19" s="70"/>
      <c r="CC19" s="70"/>
      <c r="CD19" s="70"/>
      <c r="CE19" s="72"/>
      <c r="CF19" s="69"/>
      <c r="CG19" s="70"/>
      <c r="CH19" s="70"/>
      <c r="CI19" s="70"/>
      <c r="CJ19" s="70"/>
      <c r="CK19" s="70"/>
      <c r="CL19" s="70"/>
      <c r="CM19" s="72"/>
      <c r="CN19" s="69"/>
      <c r="CO19" s="70"/>
      <c r="CP19" s="70"/>
      <c r="CQ19" s="70"/>
      <c r="CR19" s="70"/>
      <c r="CS19" s="70"/>
      <c r="CT19" s="70"/>
      <c r="CU19" s="71"/>
    </row>
    <row r="20" spans="1:99" ht="12.75" customHeight="1">
      <c r="A20" s="209"/>
      <c r="B20" s="209"/>
      <c r="C20" s="209"/>
      <c r="D20" s="209"/>
      <c r="E20" s="210"/>
      <c r="F20" s="233" t="s">
        <v>316</v>
      </c>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5"/>
      <c r="BD20" s="175"/>
      <c r="BE20" s="140"/>
      <c r="BF20" s="140"/>
      <c r="BG20" s="140"/>
      <c r="BH20" s="140"/>
      <c r="BI20" s="141"/>
      <c r="BJ20" s="139"/>
      <c r="BK20" s="140"/>
      <c r="BL20" s="140"/>
      <c r="BM20" s="140"/>
      <c r="BN20" s="140"/>
      <c r="BO20" s="141"/>
      <c r="BP20" s="116"/>
      <c r="BQ20" s="117"/>
      <c r="BR20" s="117"/>
      <c r="BS20" s="117"/>
      <c r="BT20" s="117"/>
      <c r="BU20" s="117"/>
      <c r="BV20" s="117"/>
      <c r="BW20" s="118"/>
      <c r="BX20" s="112"/>
      <c r="BY20" s="113"/>
      <c r="BZ20" s="113"/>
      <c r="CA20" s="113"/>
      <c r="CB20" s="113"/>
      <c r="CC20" s="113"/>
      <c r="CD20" s="113"/>
      <c r="CE20" s="119"/>
      <c r="CF20" s="112"/>
      <c r="CG20" s="113"/>
      <c r="CH20" s="113"/>
      <c r="CI20" s="113"/>
      <c r="CJ20" s="113"/>
      <c r="CK20" s="113"/>
      <c r="CL20" s="113"/>
      <c r="CM20" s="119"/>
      <c r="CN20" s="112"/>
      <c r="CO20" s="113"/>
      <c r="CP20" s="113"/>
      <c r="CQ20" s="113"/>
      <c r="CR20" s="113"/>
      <c r="CS20" s="113"/>
      <c r="CT20" s="113"/>
      <c r="CU20" s="114"/>
    </row>
    <row r="21" spans="1:99" ht="12.75" customHeight="1">
      <c r="A21" s="209"/>
      <c r="B21" s="209"/>
      <c r="C21" s="209"/>
      <c r="D21" s="209"/>
      <c r="E21" s="210"/>
      <c r="F21" s="176" t="s">
        <v>317</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89"/>
      <c r="BE21" s="90"/>
      <c r="BF21" s="90"/>
      <c r="BG21" s="90"/>
      <c r="BH21" s="90"/>
      <c r="BI21" s="91"/>
      <c r="BJ21" s="92"/>
      <c r="BK21" s="90"/>
      <c r="BL21" s="90"/>
      <c r="BM21" s="90"/>
      <c r="BN21" s="90"/>
      <c r="BO21" s="91"/>
      <c r="BP21" s="94"/>
      <c r="BQ21" s="95"/>
      <c r="BR21" s="95"/>
      <c r="BS21" s="95"/>
      <c r="BT21" s="95"/>
      <c r="BU21" s="95"/>
      <c r="BV21" s="95"/>
      <c r="BW21" s="96"/>
      <c r="BX21" s="73"/>
      <c r="BY21" s="74"/>
      <c r="BZ21" s="74"/>
      <c r="CA21" s="74"/>
      <c r="CB21" s="74"/>
      <c r="CC21" s="74"/>
      <c r="CD21" s="74"/>
      <c r="CE21" s="75"/>
      <c r="CF21" s="73"/>
      <c r="CG21" s="74"/>
      <c r="CH21" s="74"/>
      <c r="CI21" s="74"/>
      <c r="CJ21" s="74"/>
      <c r="CK21" s="74"/>
      <c r="CL21" s="74"/>
      <c r="CM21" s="75"/>
      <c r="CN21" s="73"/>
      <c r="CO21" s="74"/>
      <c r="CP21" s="74"/>
      <c r="CQ21" s="74"/>
      <c r="CR21" s="74"/>
      <c r="CS21" s="74"/>
      <c r="CT21" s="74"/>
      <c r="CU21" s="115"/>
    </row>
    <row r="22" spans="1:99" ht="12.75" customHeight="1">
      <c r="A22" s="209" t="s">
        <v>318</v>
      </c>
      <c r="B22" s="209"/>
      <c r="C22" s="209"/>
      <c r="D22" s="209"/>
      <c r="E22" s="210"/>
      <c r="F22" s="195" t="s">
        <v>319</v>
      </c>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5"/>
      <c r="BD22" s="81" t="s">
        <v>320</v>
      </c>
      <c r="BE22" s="82"/>
      <c r="BF22" s="82"/>
      <c r="BG22" s="82"/>
      <c r="BH22" s="82"/>
      <c r="BI22" s="83"/>
      <c r="BJ22" s="84" t="s">
        <v>73</v>
      </c>
      <c r="BK22" s="82"/>
      <c r="BL22" s="82"/>
      <c r="BM22" s="82"/>
      <c r="BN22" s="82"/>
      <c r="BO22" s="83"/>
      <c r="BP22" s="85"/>
      <c r="BQ22" s="86"/>
      <c r="BR22" s="86"/>
      <c r="BS22" s="86"/>
      <c r="BT22" s="86"/>
      <c r="BU22" s="86"/>
      <c r="BV22" s="86"/>
      <c r="BW22" s="87"/>
      <c r="BX22" s="69"/>
      <c r="BY22" s="70"/>
      <c r="BZ22" s="70"/>
      <c r="CA22" s="70"/>
      <c r="CB22" s="70"/>
      <c r="CC22" s="70"/>
      <c r="CD22" s="70"/>
      <c r="CE22" s="72"/>
      <c r="CF22" s="69"/>
      <c r="CG22" s="70"/>
      <c r="CH22" s="70"/>
      <c r="CI22" s="70"/>
      <c r="CJ22" s="70"/>
      <c r="CK22" s="70"/>
      <c r="CL22" s="70"/>
      <c r="CM22" s="72"/>
      <c r="CN22" s="69"/>
      <c r="CO22" s="70"/>
      <c r="CP22" s="70"/>
      <c r="CQ22" s="70"/>
      <c r="CR22" s="70"/>
      <c r="CS22" s="70"/>
      <c r="CT22" s="70"/>
      <c r="CU22" s="71"/>
    </row>
    <row r="23" spans="1:99" ht="12.75" customHeight="1">
      <c r="A23" s="209"/>
      <c r="B23" s="209"/>
      <c r="C23" s="209"/>
      <c r="D23" s="209"/>
      <c r="E23" s="210"/>
      <c r="F23" s="176" t="s">
        <v>321</v>
      </c>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89"/>
      <c r="BE23" s="90"/>
      <c r="BF23" s="90"/>
      <c r="BG23" s="90"/>
      <c r="BH23" s="90"/>
      <c r="BI23" s="91"/>
      <c r="BJ23" s="92"/>
      <c r="BK23" s="90"/>
      <c r="BL23" s="90"/>
      <c r="BM23" s="90"/>
      <c r="BN23" s="90"/>
      <c r="BO23" s="91"/>
      <c r="BP23" s="94"/>
      <c r="BQ23" s="95"/>
      <c r="BR23" s="95"/>
      <c r="BS23" s="95"/>
      <c r="BT23" s="95"/>
      <c r="BU23" s="95"/>
      <c r="BV23" s="95"/>
      <c r="BW23" s="96"/>
      <c r="BX23" s="73"/>
      <c r="BY23" s="74"/>
      <c r="BZ23" s="74"/>
      <c r="CA23" s="74"/>
      <c r="CB23" s="74"/>
      <c r="CC23" s="74"/>
      <c r="CD23" s="74"/>
      <c r="CE23" s="75"/>
      <c r="CF23" s="73"/>
      <c r="CG23" s="74"/>
      <c r="CH23" s="74"/>
      <c r="CI23" s="74"/>
      <c r="CJ23" s="74"/>
      <c r="CK23" s="74"/>
      <c r="CL23" s="74"/>
      <c r="CM23" s="75"/>
      <c r="CN23" s="73"/>
      <c r="CO23" s="74"/>
      <c r="CP23" s="74"/>
      <c r="CQ23" s="74"/>
      <c r="CR23" s="74"/>
      <c r="CS23" s="74"/>
      <c r="CT23" s="74"/>
      <c r="CU23" s="115"/>
    </row>
    <row r="24" spans="1:99" ht="12.75" customHeight="1">
      <c r="A24" s="209" t="s">
        <v>322</v>
      </c>
      <c r="B24" s="209"/>
      <c r="C24" s="209"/>
      <c r="D24" s="209"/>
      <c r="E24" s="210"/>
      <c r="F24" s="195" t="s">
        <v>314</v>
      </c>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5"/>
      <c r="BD24" s="81" t="s">
        <v>323</v>
      </c>
      <c r="BE24" s="82"/>
      <c r="BF24" s="82"/>
      <c r="BG24" s="82"/>
      <c r="BH24" s="82"/>
      <c r="BI24" s="83"/>
      <c r="BJ24" s="84" t="s">
        <v>73</v>
      </c>
      <c r="BK24" s="82"/>
      <c r="BL24" s="82"/>
      <c r="BM24" s="82"/>
      <c r="BN24" s="82"/>
      <c r="BO24" s="83"/>
      <c r="BP24" s="93">
        <f>BP27+BP33+BP38+BP39+BP43</f>
        <v>13382000</v>
      </c>
      <c r="BQ24" s="86"/>
      <c r="BR24" s="86"/>
      <c r="BS24" s="86"/>
      <c r="BT24" s="86"/>
      <c r="BU24" s="86"/>
      <c r="BV24" s="86"/>
      <c r="BW24" s="87"/>
      <c r="BX24" s="69"/>
      <c r="BY24" s="70"/>
      <c r="BZ24" s="70"/>
      <c r="CA24" s="70"/>
      <c r="CB24" s="70"/>
      <c r="CC24" s="70"/>
      <c r="CD24" s="70"/>
      <c r="CE24" s="72"/>
      <c r="CF24" s="69"/>
      <c r="CG24" s="70"/>
      <c r="CH24" s="70"/>
      <c r="CI24" s="70"/>
      <c r="CJ24" s="70"/>
      <c r="CK24" s="70"/>
      <c r="CL24" s="70"/>
      <c r="CM24" s="72"/>
      <c r="CN24" s="69"/>
      <c r="CO24" s="70"/>
      <c r="CP24" s="70"/>
      <c r="CQ24" s="70"/>
      <c r="CR24" s="70"/>
      <c r="CS24" s="70"/>
      <c r="CT24" s="70"/>
      <c r="CU24" s="71"/>
    </row>
    <row r="25" spans="1:99" ht="12.75" customHeight="1">
      <c r="A25" s="209"/>
      <c r="B25" s="209"/>
      <c r="C25" s="209"/>
      <c r="D25" s="209"/>
      <c r="E25" s="210"/>
      <c r="F25" s="233" t="s">
        <v>324</v>
      </c>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234"/>
      <c r="AX25" s="234"/>
      <c r="AY25" s="234"/>
      <c r="AZ25" s="234"/>
      <c r="BA25" s="234"/>
      <c r="BB25" s="234"/>
      <c r="BC25" s="235"/>
      <c r="BD25" s="175"/>
      <c r="BE25" s="140"/>
      <c r="BF25" s="140"/>
      <c r="BG25" s="140"/>
      <c r="BH25" s="140"/>
      <c r="BI25" s="141"/>
      <c r="BJ25" s="139"/>
      <c r="BK25" s="140"/>
      <c r="BL25" s="140"/>
      <c r="BM25" s="140"/>
      <c r="BN25" s="140"/>
      <c r="BO25" s="141"/>
      <c r="BP25" s="116"/>
      <c r="BQ25" s="117"/>
      <c r="BR25" s="117"/>
      <c r="BS25" s="117"/>
      <c r="BT25" s="117"/>
      <c r="BU25" s="117"/>
      <c r="BV25" s="117"/>
      <c r="BW25" s="118"/>
      <c r="BX25" s="112"/>
      <c r="BY25" s="113"/>
      <c r="BZ25" s="113"/>
      <c r="CA25" s="113"/>
      <c r="CB25" s="113"/>
      <c r="CC25" s="113"/>
      <c r="CD25" s="113"/>
      <c r="CE25" s="119"/>
      <c r="CF25" s="112"/>
      <c r="CG25" s="113"/>
      <c r="CH25" s="113"/>
      <c r="CI25" s="113"/>
      <c r="CJ25" s="113"/>
      <c r="CK25" s="113"/>
      <c r="CL25" s="113"/>
      <c r="CM25" s="119"/>
      <c r="CN25" s="112"/>
      <c r="CO25" s="113"/>
      <c r="CP25" s="113"/>
      <c r="CQ25" s="113"/>
      <c r="CR25" s="113"/>
      <c r="CS25" s="113"/>
      <c r="CT25" s="113"/>
      <c r="CU25" s="114"/>
    </row>
    <row r="26" spans="1:99" ht="12.75" customHeight="1">
      <c r="A26" s="209"/>
      <c r="B26" s="209"/>
      <c r="C26" s="209"/>
      <c r="D26" s="209"/>
      <c r="E26" s="210"/>
      <c r="F26" s="176" t="s">
        <v>325</v>
      </c>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89"/>
      <c r="BE26" s="90"/>
      <c r="BF26" s="90"/>
      <c r="BG26" s="90"/>
      <c r="BH26" s="90"/>
      <c r="BI26" s="91"/>
      <c r="BJ26" s="92"/>
      <c r="BK26" s="90"/>
      <c r="BL26" s="90"/>
      <c r="BM26" s="90"/>
      <c r="BN26" s="90"/>
      <c r="BO26" s="91"/>
      <c r="BP26" s="94"/>
      <c r="BQ26" s="95"/>
      <c r="BR26" s="95"/>
      <c r="BS26" s="95"/>
      <c r="BT26" s="95"/>
      <c r="BU26" s="95"/>
      <c r="BV26" s="95"/>
      <c r="BW26" s="96"/>
      <c r="BX26" s="73"/>
      <c r="BY26" s="74"/>
      <c r="BZ26" s="74"/>
      <c r="CA26" s="74"/>
      <c r="CB26" s="74"/>
      <c r="CC26" s="74"/>
      <c r="CD26" s="74"/>
      <c r="CE26" s="75"/>
      <c r="CF26" s="73"/>
      <c r="CG26" s="74"/>
      <c r="CH26" s="74"/>
      <c r="CI26" s="74"/>
      <c r="CJ26" s="74"/>
      <c r="CK26" s="74"/>
      <c r="CL26" s="74"/>
      <c r="CM26" s="75"/>
      <c r="CN26" s="73"/>
      <c r="CO26" s="74"/>
      <c r="CP26" s="74"/>
      <c r="CQ26" s="74"/>
      <c r="CR26" s="74"/>
      <c r="CS26" s="74"/>
      <c r="CT26" s="74"/>
      <c r="CU26" s="115"/>
    </row>
    <row r="27" spans="1:99" ht="12.75" customHeight="1">
      <c r="A27" s="209" t="s">
        <v>326</v>
      </c>
      <c r="B27" s="209"/>
      <c r="C27" s="209"/>
      <c r="D27" s="209"/>
      <c r="E27" s="210"/>
      <c r="F27" s="107" t="s">
        <v>78</v>
      </c>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81" t="s">
        <v>327</v>
      </c>
      <c r="BE27" s="82"/>
      <c r="BF27" s="82"/>
      <c r="BG27" s="82"/>
      <c r="BH27" s="82"/>
      <c r="BI27" s="83"/>
      <c r="BJ27" s="84" t="s">
        <v>73</v>
      </c>
      <c r="BK27" s="82"/>
      <c r="BL27" s="82"/>
      <c r="BM27" s="82"/>
      <c r="BN27" s="82"/>
      <c r="BO27" s="83"/>
      <c r="BP27" s="93">
        <f>BP30+BP32</f>
        <v>13382000</v>
      </c>
      <c r="BQ27" s="86"/>
      <c r="BR27" s="86"/>
      <c r="BS27" s="86"/>
      <c r="BT27" s="86"/>
      <c r="BU27" s="86"/>
      <c r="BV27" s="86"/>
      <c r="BW27" s="87"/>
      <c r="BX27" s="69"/>
      <c r="BY27" s="70"/>
      <c r="BZ27" s="70"/>
      <c r="CA27" s="70"/>
      <c r="CB27" s="70"/>
      <c r="CC27" s="70"/>
      <c r="CD27" s="70"/>
      <c r="CE27" s="72"/>
      <c r="CF27" s="69"/>
      <c r="CG27" s="70"/>
      <c r="CH27" s="70"/>
      <c r="CI27" s="70"/>
      <c r="CJ27" s="70"/>
      <c r="CK27" s="70"/>
      <c r="CL27" s="70"/>
      <c r="CM27" s="72"/>
      <c r="CN27" s="69"/>
      <c r="CO27" s="70"/>
      <c r="CP27" s="70"/>
      <c r="CQ27" s="70"/>
      <c r="CR27" s="70"/>
      <c r="CS27" s="70"/>
      <c r="CT27" s="70"/>
      <c r="CU27" s="71"/>
    </row>
    <row r="28" spans="1:99" ht="12.75" customHeight="1">
      <c r="A28" s="209"/>
      <c r="B28" s="209"/>
      <c r="C28" s="209"/>
      <c r="D28" s="209"/>
      <c r="E28" s="210"/>
      <c r="F28" s="108" t="s">
        <v>328</v>
      </c>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75"/>
      <c r="BE28" s="140"/>
      <c r="BF28" s="140"/>
      <c r="BG28" s="140"/>
      <c r="BH28" s="140"/>
      <c r="BI28" s="141"/>
      <c r="BJ28" s="139"/>
      <c r="BK28" s="140"/>
      <c r="BL28" s="140"/>
      <c r="BM28" s="140"/>
      <c r="BN28" s="140"/>
      <c r="BO28" s="141"/>
      <c r="BP28" s="116"/>
      <c r="BQ28" s="117"/>
      <c r="BR28" s="117"/>
      <c r="BS28" s="117"/>
      <c r="BT28" s="117"/>
      <c r="BU28" s="117"/>
      <c r="BV28" s="117"/>
      <c r="BW28" s="118"/>
      <c r="BX28" s="112"/>
      <c r="BY28" s="113"/>
      <c r="BZ28" s="113"/>
      <c r="CA28" s="113"/>
      <c r="CB28" s="113"/>
      <c r="CC28" s="113"/>
      <c r="CD28" s="113"/>
      <c r="CE28" s="119"/>
      <c r="CF28" s="112"/>
      <c r="CG28" s="113"/>
      <c r="CH28" s="113"/>
      <c r="CI28" s="113"/>
      <c r="CJ28" s="113"/>
      <c r="CK28" s="113"/>
      <c r="CL28" s="113"/>
      <c r="CM28" s="119"/>
      <c r="CN28" s="112"/>
      <c r="CO28" s="113"/>
      <c r="CP28" s="113"/>
      <c r="CQ28" s="113"/>
      <c r="CR28" s="113"/>
      <c r="CS28" s="113"/>
      <c r="CT28" s="113"/>
      <c r="CU28" s="114"/>
    </row>
    <row r="29" spans="1:99" ht="12.75" customHeight="1">
      <c r="A29" s="209"/>
      <c r="B29" s="209"/>
      <c r="C29" s="209"/>
      <c r="D29" s="209"/>
      <c r="E29" s="210"/>
      <c r="F29" s="79" t="s">
        <v>329</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89"/>
      <c r="BE29" s="90"/>
      <c r="BF29" s="90"/>
      <c r="BG29" s="90"/>
      <c r="BH29" s="90"/>
      <c r="BI29" s="91"/>
      <c r="BJ29" s="92"/>
      <c r="BK29" s="90"/>
      <c r="BL29" s="90"/>
      <c r="BM29" s="90"/>
      <c r="BN29" s="90"/>
      <c r="BO29" s="91"/>
      <c r="BP29" s="94"/>
      <c r="BQ29" s="95"/>
      <c r="BR29" s="95"/>
      <c r="BS29" s="95"/>
      <c r="BT29" s="95"/>
      <c r="BU29" s="95"/>
      <c r="BV29" s="95"/>
      <c r="BW29" s="96"/>
      <c r="BX29" s="73"/>
      <c r="BY29" s="74"/>
      <c r="BZ29" s="74"/>
      <c r="CA29" s="74"/>
      <c r="CB29" s="74"/>
      <c r="CC29" s="74"/>
      <c r="CD29" s="74"/>
      <c r="CE29" s="75"/>
      <c r="CF29" s="73"/>
      <c r="CG29" s="74"/>
      <c r="CH29" s="74"/>
      <c r="CI29" s="74"/>
      <c r="CJ29" s="74"/>
      <c r="CK29" s="74"/>
      <c r="CL29" s="74"/>
      <c r="CM29" s="75"/>
      <c r="CN29" s="73"/>
      <c r="CO29" s="74"/>
      <c r="CP29" s="74"/>
      <c r="CQ29" s="74"/>
      <c r="CR29" s="74"/>
      <c r="CS29" s="74"/>
      <c r="CT29" s="74"/>
      <c r="CU29" s="115"/>
    </row>
    <row r="30" spans="1:99" ht="12.75" customHeight="1">
      <c r="A30" s="209" t="s">
        <v>330</v>
      </c>
      <c r="B30" s="209"/>
      <c r="C30" s="209"/>
      <c r="D30" s="209"/>
      <c r="E30" s="210"/>
      <c r="F30" s="76" t="s">
        <v>78</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81" t="s">
        <v>331</v>
      </c>
      <c r="BE30" s="82"/>
      <c r="BF30" s="82"/>
      <c r="BG30" s="82"/>
      <c r="BH30" s="82"/>
      <c r="BI30" s="83"/>
      <c r="BJ30" s="84" t="s">
        <v>73</v>
      </c>
      <c r="BK30" s="82"/>
      <c r="BL30" s="82"/>
      <c r="BM30" s="82"/>
      <c r="BN30" s="82"/>
      <c r="BO30" s="83"/>
      <c r="BP30" s="236">
        <v>13382000</v>
      </c>
      <c r="BQ30" s="237"/>
      <c r="BR30" s="237"/>
      <c r="BS30" s="237"/>
      <c r="BT30" s="237"/>
      <c r="BU30" s="237"/>
      <c r="BV30" s="237"/>
      <c r="BW30" s="238"/>
      <c r="BX30" s="69"/>
      <c r="BY30" s="70"/>
      <c r="BZ30" s="70"/>
      <c r="CA30" s="70"/>
      <c r="CB30" s="70"/>
      <c r="CC30" s="70"/>
      <c r="CD30" s="70"/>
      <c r="CE30" s="72"/>
      <c r="CF30" s="69"/>
      <c r="CG30" s="70"/>
      <c r="CH30" s="70"/>
      <c r="CI30" s="70"/>
      <c r="CJ30" s="70"/>
      <c r="CK30" s="70"/>
      <c r="CL30" s="70"/>
      <c r="CM30" s="72"/>
      <c r="CN30" s="69"/>
      <c r="CO30" s="70"/>
      <c r="CP30" s="70"/>
      <c r="CQ30" s="70"/>
      <c r="CR30" s="70"/>
      <c r="CS30" s="70"/>
      <c r="CT30" s="70"/>
      <c r="CU30" s="71"/>
    </row>
    <row r="31" spans="1:99" ht="12.75" customHeight="1">
      <c r="A31" s="209"/>
      <c r="B31" s="209"/>
      <c r="C31" s="209"/>
      <c r="D31" s="209"/>
      <c r="E31" s="210"/>
      <c r="F31" s="63" t="s">
        <v>332</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89"/>
      <c r="BE31" s="90"/>
      <c r="BF31" s="90"/>
      <c r="BG31" s="90"/>
      <c r="BH31" s="90"/>
      <c r="BI31" s="91"/>
      <c r="BJ31" s="92"/>
      <c r="BK31" s="90"/>
      <c r="BL31" s="90"/>
      <c r="BM31" s="90"/>
      <c r="BN31" s="90"/>
      <c r="BO31" s="91"/>
      <c r="BP31" s="239"/>
      <c r="BQ31" s="240"/>
      <c r="BR31" s="240"/>
      <c r="BS31" s="240"/>
      <c r="BT31" s="240"/>
      <c r="BU31" s="240"/>
      <c r="BV31" s="240"/>
      <c r="BW31" s="241"/>
      <c r="BX31" s="73"/>
      <c r="BY31" s="74"/>
      <c r="BZ31" s="74"/>
      <c r="CA31" s="74"/>
      <c r="CB31" s="74"/>
      <c r="CC31" s="74"/>
      <c r="CD31" s="74"/>
      <c r="CE31" s="75"/>
      <c r="CF31" s="73"/>
      <c r="CG31" s="74"/>
      <c r="CH31" s="74"/>
      <c r="CI31" s="74"/>
      <c r="CJ31" s="74"/>
      <c r="CK31" s="74"/>
      <c r="CL31" s="74"/>
      <c r="CM31" s="75"/>
      <c r="CN31" s="73"/>
      <c r="CO31" s="74"/>
      <c r="CP31" s="74"/>
      <c r="CQ31" s="74"/>
      <c r="CR31" s="74"/>
      <c r="CS31" s="74"/>
      <c r="CT31" s="74"/>
      <c r="CU31" s="115"/>
    </row>
    <row r="32" spans="1:99" ht="15" customHeight="1">
      <c r="A32" s="209" t="s">
        <v>333</v>
      </c>
      <c r="B32" s="209"/>
      <c r="C32" s="209"/>
      <c r="D32" s="209"/>
      <c r="E32" s="210"/>
      <c r="F32" s="211" t="s">
        <v>334</v>
      </c>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212"/>
      <c r="BD32" s="64" t="s">
        <v>335</v>
      </c>
      <c r="BE32" s="65"/>
      <c r="BF32" s="65"/>
      <c r="BG32" s="65"/>
      <c r="BH32" s="65"/>
      <c r="BI32" s="65"/>
      <c r="BJ32" s="65" t="s">
        <v>73</v>
      </c>
      <c r="BK32" s="65"/>
      <c r="BL32" s="65"/>
      <c r="BM32" s="65"/>
      <c r="BN32" s="65"/>
      <c r="BO32" s="65"/>
      <c r="BP32" s="242"/>
      <c r="BQ32" s="243"/>
      <c r="BR32" s="243"/>
      <c r="BS32" s="243"/>
      <c r="BT32" s="243"/>
      <c r="BU32" s="243"/>
      <c r="BV32" s="243"/>
      <c r="BW32" s="243"/>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110"/>
    </row>
    <row r="33" spans="1:99" ht="12.75" customHeight="1">
      <c r="A33" s="209" t="s">
        <v>336</v>
      </c>
      <c r="B33" s="209"/>
      <c r="C33" s="209"/>
      <c r="D33" s="209"/>
      <c r="E33" s="210"/>
      <c r="F33" s="107" t="s">
        <v>337</v>
      </c>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81" t="s">
        <v>338</v>
      </c>
      <c r="BE33" s="82"/>
      <c r="BF33" s="82"/>
      <c r="BG33" s="82"/>
      <c r="BH33" s="82"/>
      <c r="BI33" s="83"/>
      <c r="BJ33" s="84" t="s">
        <v>73</v>
      </c>
      <c r="BK33" s="82"/>
      <c r="BL33" s="82"/>
      <c r="BM33" s="82"/>
      <c r="BN33" s="82"/>
      <c r="BO33" s="83"/>
      <c r="BP33" s="85"/>
      <c r="BQ33" s="86"/>
      <c r="BR33" s="86"/>
      <c r="BS33" s="86"/>
      <c r="BT33" s="86"/>
      <c r="BU33" s="86"/>
      <c r="BV33" s="86"/>
      <c r="BW33" s="87"/>
      <c r="BX33" s="69"/>
      <c r="BY33" s="70"/>
      <c r="BZ33" s="70"/>
      <c r="CA33" s="70"/>
      <c r="CB33" s="70"/>
      <c r="CC33" s="70"/>
      <c r="CD33" s="70"/>
      <c r="CE33" s="72"/>
      <c r="CF33" s="69"/>
      <c r="CG33" s="70"/>
      <c r="CH33" s="70"/>
      <c r="CI33" s="70"/>
      <c r="CJ33" s="70"/>
      <c r="CK33" s="70"/>
      <c r="CL33" s="70"/>
      <c r="CM33" s="72"/>
      <c r="CN33" s="69"/>
      <c r="CO33" s="70"/>
      <c r="CP33" s="70"/>
      <c r="CQ33" s="70"/>
      <c r="CR33" s="70"/>
      <c r="CS33" s="70"/>
      <c r="CT33" s="70"/>
      <c r="CU33" s="71"/>
    </row>
    <row r="34" spans="1:99" ht="12.75" customHeight="1">
      <c r="A34" s="209"/>
      <c r="B34" s="209"/>
      <c r="C34" s="209"/>
      <c r="D34" s="209"/>
      <c r="E34" s="210"/>
      <c r="F34" s="79" t="s">
        <v>339</v>
      </c>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89"/>
      <c r="BE34" s="90"/>
      <c r="BF34" s="90"/>
      <c r="BG34" s="90"/>
      <c r="BH34" s="90"/>
      <c r="BI34" s="91"/>
      <c r="BJ34" s="92"/>
      <c r="BK34" s="90"/>
      <c r="BL34" s="90"/>
      <c r="BM34" s="90"/>
      <c r="BN34" s="90"/>
      <c r="BO34" s="91"/>
      <c r="BP34" s="94"/>
      <c r="BQ34" s="95"/>
      <c r="BR34" s="95"/>
      <c r="BS34" s="95"/>
      <c r="BT34" s="95"/>
      <c r="BU34" s="95"/>
      <c r="BV34" s="95"/>
      <c r="BW34" s="96"/>
      <c r="BX34" s="73"/>
      <c r="BY34" s="74"/>
      <c r="BZ34" s="74"/>
      <c r="CA34" s="74"/>
      <c r="CB34" s="74"/>
      <c r="CC34" s="74"/>
      <c r="CD34" s="74"/>
      <c r="CE34" s="75"/>
      <c r="CF34" s="73"/>
      <c r="CG34" s="74"/>
      <c r="CH34" s="74"/>
      <c r="CI34" s="74"/>
      <c r="CJ34" s="74"/>
      <c r="CK34" s="74"/>
      <c r="CL34" s="74"/>
      <c r="CM34" s="75"/>
      <c r="CN34" s="73"/>
      <c r="CO34" s="74"/>
      <c r="CP34" s="74"/>
      <c r="CQ34" s="74"/>
      <c r="CR34" s="74"/>
      <c r="CS34" s="74"/>
      <c r="CT34" s="74"/>
      <c r="CU34" s="115"/>
    </row>
    <row r="35" spans="1:99" ht="12.75" customHeight="1">
      <c r="A35" s="209" t="s">
        <v>340</v>
      </c>
      <c r="B35" s="209"/>
      <c r="C35" s="209"/>
      <c r="D35" s="209"/>
      <c r="E35" s="210"/>
      <c r="F35" s="76" t="s">
        <v>78</v>
      </c>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81" t="s">
        <v>341</v>
      </c>
      <c r="BE35" s="82"/>
      <c r="BF35" s="82"/>
      <c r="BG35" s="82"/>
      <c r="BH35" s="82"/>
      <c r="BI35" s="83"/>
      <c r="BJ35" s="84" t="s">
        <v>73</v>
      </c>
      <c r="BK35" s="82"/>
      <c r="BL35" s="82"/>
      <c r="BM35" s="82"/>
      <c r="BN35" s="82"/>
      <c r="BO35" s="83"/>
      <c r="BP35" s="85"/>
      <c r="BQ35" s="86"/>
      <c r="BR35" s="86"/>
      <c r="BS35" s="86"/>
      <c r="BT35" s="86"/>
      <c r="BU35" s="86"/>
      <c r="BV35" s="86"/>
      <c r="BW35" s="87"/>
      <c r="BX35" s="69"/>
      <c r="BY35" s="70"/>
      <c r="BZ35" s="70"/>
      <c r="CA35" s="70"/>
      <c r="CB35" s="70"/>
      <c r="CC35" s="70"/>
      <c r="CD35" s="70"/>
      <c r="CE35" s="72"/>
      <c r="CF35" s="69"/>
      <c r="CG35" s="70"/>
      <c r="CH35" s="70"/>
      <c r="CI35" s="70"/>
      <c r="CJ35" s="70"/>
      <c r="CK35" s="70"/>
      <c r="CL35" s="70"/>
      <c r="CM35" s="72"/>
      <c r="CN35" s="69"/>
      <c r="CO35" s="70"/>
      <c r="CP35" s="70"/>
      <c r="CQ35" s="70"/>
      <c r="CR35" s="70"/>
      <c r="CS35" s="70"/>
      <c r="CT35" s="70"/>
      <c r="CU35" s="71"/>
    </row>
    <row r="36" spans="1:99" ht="12.75" customHeight="1">
      <c r="A36" s="209"/>
      <c r="B36" s="209"/>
      <c r="C36" s="209"/>
      <c r="D36" s="209"/>
      <c r="E36" s="210"/>
      <c r="F36" s="63" t="s">
        <v>332</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89"/>
      <c r="BE36" s="90"/>
      <c r="BF36" s="90"/>
      <c r="BG36" s="90"/>
      <c r="BH36" s="90"/>
      <c r="BI36" s="91"/>
      <c r="BJ36" s="92"/>
      <c r="BK36" s="90"/>
      <c r="BL36" s="90"/>
      <c r="BM36" s="90"/>
      <c r="BN36" s="90"/>
      <c r="BO36" s="91"/>
      <c r="BP36" s="94"/>
      <c r="BQ36" s="95"/>
      <c r="BR36" s="95"/>
      <c r="BS36" s="95"/>
      <c r="BT36" s="95"/>
      <c r="BU36" s="95"/>
      <c r="BV36" s="95"/>
      <c r="BW36" s="96"/>
      <c r="BX36" s="73"/>
      <c r="BY36" s="74"/>
      <c r="BZ36" s="74"/>
      <c r="CA36" s="74"/>
      <c r="CB36" s="74"/>
      <c r="CC36" s="74"/>
      <c r="CD36" s="74"/>
      <c r="CE36" s="75"/>
      <c r="CF36" s="73"/>
      <c r="CG36" s="74"/>
      <c r="CH36" s="74"/>
      <c r="CI36" s="74"/>
      <c r="CJ36" s="74"/>
      <c r="CK36" s="74"/>
      <c r="CL36" s="74"/>
      <c r="CM36" s="75"/>
      <c r="CN36" s="73"/>
      <c r="CO36" s="74"/>
      <c r="CP36" s="74"/>
      <c r="CQ36" s="74"/>
      <c r="CR36" s="74"/>
      <c r="CS36" s="74"/>
      <c r="CT36" s="74"/>
      <c r="CU36" s="115"/>
    </row>
    <row r="37" spans="1:99" ht="15" customHeight="1">
      <c r="A37" s="209" t="s">
        <v>342</v>
      </c>
      <c r="B37" s="209"/>
      <c r="C37" s="209"/>
      <c r="D37" s="209"/>
      <c r="E37" s="210"/>
      <c r="F37" s="211" t="s">
        <v>334</v>
      </c>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212"/>
      <c r="BD37" s="64" t="s">
        <v>343</v>
      </c>
      <c r="BE37" s="65"/>
      <c r="BF37" s="65"/>
      <c r="BG37" s="65"/>
      <c r="BH37" s="65"/>
      <c r="BI37" s="65"/>
      <c r="BJ37" s="65" t="s">
        <v>73</v>
      </c>
      <c r="BK37" s="65"/>
      <c r="BL37" s="65"/>
      <c r="BM37" s="65"/>
      <c r="BN37" s="65"/>
      <c r="BO37" s="65"/>
      <c r="BP37" s="67"/>
      <c r="BQ37" s="67"/>
      <c r="BR37" s="67"/>
      <c r="BS37" s="67"/>
      <c r="BT37" s="67"/>
      <c r="BU37" s="67"/>
      <c r="BV37" s="67"/>
      <c r="BW37" s="67"/>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110"/>
    </row>
    <row r="38" spans="1:99" ht="15" customHeight="1">
      <c r="A38" s="209" t="s">
        <v>344</v>
      </c>
      <c r="B38" s="209"/>
      <c r="C38" s="209"/>
      <c r="D38" s="209"/>
      <c r="E38" s="210"/>
      <c r="F38" s="216" t="s">
        <v>345</v>
      </c>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217"/>
      <c r="BD38" s="64" t="s">
        <v>346</v>
      </c>
      <c r="BE38" s="65"/>
      <c r="BF38" s="65"/>
      <c r="BG38" s="65"/>
      <c r="BH38" s="65"/>
      <c r="BI38" s="65"/>
      <c r="BJ38" s="65" t="s">
        <v>73</v>
      </c>
      <c r="BK38" s="65"/>
      <c r="BL38" s="65"/>
      <c r="BM38" s="65"/>
      <c r="BN38" s="65"/>
      <c r="BO38" s="65"/>
      <c r="BP38" s="67"/>
      <c r="BQ38" s="67"/>
      <c r="BR38" s="67"/>
      <c r="BS38" s="67"/>
      <c r="BT38" s="67"/>
      <c r="BU38" s="67"/>
      <c r="BV38" s="67"/>
      <c r="BW38" s="67"/>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110"/>
    </row>
    <row r="39" spans="1:99" ht="15" customHeight="1">
      <c r="A39" s="209" t="s">
        <v>347</v>
      </c>
      <c r="B39" s="209"/>
      <c r="C39" s="209"/>
      <c r="D39" s="209"/>
      <c r="E39" s="210"/>
      <c r="F39" s="216" t="s">
        <v>348</v>
      </c>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217"/>
      <c r="BD39" s="64" t="s">
        <v>349</v>
      </c>
      <c r="BE39" s="65"/>
      <c r="BF39" s="65"/>
      <c r="BG39" s="65"/>
      <c r="BH39" s="65"/>
      <c r="BI39" s="65"/>
      <c r="BJ39" s="65" t="s">
        <v>73</v>
      </c>
      <c r="BK39" s="65"/>
      <c r="BL39" s="65"/>
      <c r="BM39" s="65"/>
      <c r="BN39" s="65"/>
      <c r="BO39" s="65"/>
      <c r="BP39" s="67"/>
      <c r="BQ39" s="67"/>
      <c r="BR39" s="67"/>
      <c r="BS39" s="67"/>
      <c r="BT39" s="67"/>
      <c r="BU39" s="67"/>
      <c r="BV39" s="67"/>
      <c r="BW39" s="67"/>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110"/>
    </row>
    <row r="40" spans="1:99" ht="12.75" customHeight="1">
      <c r="A40" s="90" t="s">
        <v>350</v>
      </c>
      <c r="B40" s="90"/>
      <c r="C40" s="90"/>
      <c r="D40" s="90"/>
      <c r="E40" s="91"/>
      <c r="F40" s="182" t="s">
        <v>78</v>
      </c>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213"/>
      <c r="BD40" s="81" t="s">
        <v>351</v>
      </c>
      <c r="BE40" s="82"/>
      <c r="BF40" s="82"/>
      <c r="BG40" s="82"/>
      <c r="BH40" s="82"/>
      <c r="BI40" s="83"/>
      <c r="BJ40" s="84" t="s">
        <v>73</v>
      </c>
      <c r="BK40" s="82"/>
      <c r="BL40" s="82"/>
      <c r="BM40" s="82"/>
      <c r="BN40" s="82"/>
      <c r="BO40" s="83"/>
      <c r="BP40" s="85"/>
      <c r="BQ40" s="86"/>
      <c r="BR40" s="86"/>
      <c r="BS40" s="86"/>
      <c r="BT40" s="86"/>
      <c r="BU40" s="86"/>
      <c r="BV40" s="86"/>
      <c r="BW40" s="87"/>
      <c r="BX40" s="69"/>
      <c r="BY40" s="70"/>
      <c r="BZ40" s="70"/>
      <c r="CA40" s="70"/>
      <c r="CB40" s="70"/>
      <c r="CC40" s="70"/>
      <c r="CD40" s="70"/>
      <c r="CE40" s="72"/>
      <c r="CF40" s="69"/>
      <c r="CG40" s="70"/>
      <c r="CH40" s="70"/>
      <c r="CI40" s="70"/>
      <c r="CJ40" s="70"/>
      <c r="CK40" s="70"/>
      <c r="CL40" s="70"/>
      <c r="CM40" s="72"/>
      <c r="CN40" s="69"/>
      <c r="CO40" s="70"/>
      <c r="CP40" s="70"/>
      <c r="CQ40" s="70"/>
      <c r="CR40" s="70"/>
      <c r="CS40" s="70"/>
      <c r="CT40" s="70"/>
      <c r="CU40" s="71"/>
    </row>
    <row r="41" spans="1:99" ht="12.75" customHeight="1">
      <c r="A41" s="209"/>
      <c r="B41" s="209"/>
      <c r="C41" s="209"/>
      <c r="D41" s="209"/>
      <c r="E41" s="210"/>
      <c r="F41" s="63" t="s">
        <v>332</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185"/>
      <c r="BD41" s="89"/>
      <c r="BE41" s="90"/>
      <c r="BF41" s="90"/>
      <c r="BG41" s="90"/>
      <c r="BH41" s="90"/>
      <c r="BI41" s="91"/>
      <c r="BJ41" s="92"/>
      <c r="BK41" s="90"/>
      <c r="BL41" s="90"/>
      <c r="BM41" s="90"/>
      <c r="BN41" s="90"/>
      <c r="BO41" s="91"/>
      <c r="BP41" s="94"/>
      <c r="BQ41" s="95"/>
      <c r="BR41" s="95"/>
      <c r="BS41" s="95"/>
      <c r="BT41" s="95"/>
      <c r="BU41" s="95"/>
      <c r="BV41" s="95"/>
      <c r="BW41" s="96"/>
      <c r="BX41" s="73"/>
      <c r="BY41" s="74"/>
      <c r="BZ41" s="74"/>
      <c r="CA41" s="74"/>
      <c r="CB41" s="74"/>
      <c r="CC41" s="74"/>
      <c r="CD41" s="74"/>
      <c r="CE41" s="75"/>
      <c r="CF41" s="73"/>
      <c r="CG41" s="74"/>
      <c r="CH41" s="74"/>
      <c r="CI41" s="74"/>
      <c r="CJ41" s="74"/>
      <c r="CK41" s="74"/>
      <c r="CL41" s="74"/>
      <c r="CM41" s="75"/>
      <c r="CN41" s="73"/>
      <c r="CO41" s="74"/>
      <c r="CP41" s="74"/>
      <c r="CQ41" s="74"/>
      <c r="CR41" s="74"/>
      <c r="CS41" s="74"/>
      <c r="CT41" s="74"/>
      <c r="CU41" s="115"/>
    </row>
    <row r="42" spans="1:99" ht="15" customHeight="1">
      <c r="A42" s="209" t="s">
        <v>352</v>
      </c>
      <c r="B42" s="209"/>
      <c r="C42" s="209"/>
      <c r="D42" s="209"/>
      <c r="E42" s="210"/>
      <c r="F42" s="211" t="s">
        <v>334</v>
      </c>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212"/>
      <c r="BD42" s="64" t="s">
        <v>353</v>
      </c>
      <c r="BE42" s="65"/>
      <c r="BF42" s="65"/>
      <c r="BG42" s="65"/>
      <c r="BH42" s="65"/>
      <c r="BI42" s="65"/>
      <c r="BJ42" s="65" t="s">
        <v>73</v>
      </c>
      <c r="BK42" s="65"/>
      <c r="BL42" s="65"/>
      <c r="BM42" s="65"/>
      <c r="BN42" s="65"/>
      <c r="BO42" s="65"/>
      <c r="BP42" s="67"/>
      <c r="BQ42" s="67"/>
      <c r="BR42" s="67"/>
      <c r="BS42" s="67"/>
      <c r="BT42" s="67"/>
      <c r="BU42" s="67"/>
      <c r="BV42" s="67"/>
      <c r="BW42" s="67"/>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110"/>
    </row>
    <row r="43" spans="1:99" ht="15" customHeight="1">
      <c r="A43" s="209" t="s">
        <v>354</v>
      </c>
      <c r="B43" s="209"/>
      <c r="C43" s="209"/>
      <c r="D43" s="209"/>
      <c r="E43" s="210"/>
      <c r="F43" s="216" t="s">
        <v>355</v>
      </c>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217"/>
      <c r="BD43" s="64" t="s">
        <v>356</v>
      </c>
      <c r="BE43" s="65"/>
      <c r="BF43" s="65"/>
      <c r="BG43" s="65"/>
      <c r="BH43" s="65"/>
      <c r="BI43" s="65"/>
      <c r="BJ43" s="65" t="s">
        <v>73</v>
      </c>
      <c r="BK43" s="65"/>
      <c r="BL43" s="65"/>
      <c r="BM43" s="65"/>
      <c r="BN43" s="65"/>
      <c r="BO43" s="65"/>
      <c r="BP43" s="67"/>
      <c r="BQ43" s="67"/>
      <c r="BR43" s="67"/>
      <c r="BS43" s="67"/>
      <c r="BT43" s="67"/>
      <c r="BU43" s="67"/>
      <c r="BV43" s="67"/>
      <c r="BW43" s="67"/>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110"/>
    </row>
    <row r="44" spans="1:99" ht="12.75" customHeight="1">
      <c r="A44" s="209" t="s">
        <v>357</v>
      </c>
      <c r="B44" s="209"/>
      <c r="C44" s="209"/>
      <c r="D44" s="209"/>
      <c r="E44" s="210"/>
      <c r="F44" s="76" t="s">
        <v>78</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81" t="s">
        <v>358</v>
      </c>
      <c r="BE44" s="82"/>
      <c r="BF44" s="82"/>
      <c r="BG44" s="82"/>
      <c r="BH44" s="82"/>
      <c r="BI44" s="83"/>
      <c r="BJ44" s="84" t="s">
        <v>73</v>
      </c>
      <c r="BK44" s="82"/>
      <c r="BL44" s="82"/>
      <c r="BM44" s="82"/>
      <c r="BN44" s="82"/>
      <c r="BO44" s="83"/>
      <c r="BP44" s="85"/>
      <c r="BQ44" s="86"/>
      <c r="BR44" s="86"/>
      <c r="BS44" s="86"/>
      <c r="BT44" s="86"/>
      <c r="BU44" s="86"/>
      <c r="BV44" s="86"/>
      <c r="BW44" s="87"/>
      <c r="BX44" s="69"/>
      <c r="BY44" s="70"/>
      <c r="BZ44" s="70"/>
      <c r="CA44" s="70"/>
      <c r="CB44" s="70"/>
      <c r="CC44" s="70"/>
      <c r="CD44" s="70"/>
      <c r="CE44" s="72"/>
      <c r="CF44" s="69"/>
      <c r="CG44" s="70"/>
      <c r="CH44" s="70"/>
      <c r="CI44" s="70"/>
      <c r="CJ44" s="70"/>
      <c r="CK44" s="70"/>
      <c r="CL44" s="70"/>
      <c r="CM44" s="72"/>
      <c r="CN44" s="69"/>
      <c r="CO44" s="70"/>
      <c r="CP44" s="70"/>
      <c r="CQ44" s="70"/>
      <c r="CR44" s="70"/>
      <c r="CS44" s="70"/>
      <c r="CT44" s="70"/>
      <c r="CU44" s="71"/>
    </row>
    <row r="45" spans="1:99" ht="12.75" customHeight="1">
      <c r="A45" s="209"/>
      <c r="B45" s="209"/>
      <c r="C45" s="209"/>
      <c r="D45" s="209"/>
      <c r="E45" s="210"/>
      <c r="F45" s="63" t="s">
        <v>332</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89"/>
      <c r="BE45" s="90"/>
      <c r="BF45" s="90"/>
      <c r="BG45" s="90"/>
      <c r="BH45" s="90"/>
      <c r="BI45" s="91"/>
      <c r="BJ45" s="92"/>
      <c r="BK45" s="90"/>
      <c r="BL45" s="90"/>
      <c r="BM45" s="90"/>
      <c r="BN45" s="90"/>
      <c r="BO45" s="91"/>
      <c r="BP45" s="94"/>
      <c r="BQ45" s="95"/>
      <c r="BR45" s="95"/>
      <c r="BS45" s="95"/>
      <c r="BT45" s="95"/>
      <c r="BU45" s="95"/>
      <c r="BV45" s="95"/>
      <c r="BW45" s="96"/>
      <c r="BX45" s="73"/>
      <c r="BY45" s="74"/>
      <c r="BZ45" s="74"/>
      <c r="CA45" s="74"/>
      <c r="CB45" s="74"/>
      <c r="CC45" s="74"/>
      <c r="CD45" s="74"/>
      <c r="CE45" s="75"/>
      <c r="CF45" s="73"/>
      <c r="CG45" s="74"/>
      <c r="CH45" s="74"/>
      <c r="CI45" s="74"/>
      <c r="CJ45" s="74"/>
      <c r="CK45" s="74"/>
      <c r="CL45" s="74"/>
      <c r="CM45" s="75"/>
      <c r="CN45" s="73"/>
      <c r="CO45" s="74"/>
      <c r="CP45" s="74"/>
      <c r="CQ45" s="74"/>
      <c r="CR45" s="74"/>
      <c r="CS45" s="74"/>
      <c r="CT45" s="74"/>
      <c r="CU45" s="115"/>
    </row>
    <row r="46" spans="1:99" ht="15" customHeight="1">
      <c r="A46" s="209" t="s">
        <v>359</v>
      </c>
      <c r="B46" s="209"/>
      <c r="C46" s="209"/>
      <c r="D46" s="209"/>
      <c r="E46" s="210"/>
      <c r="F46" s="211" t="s">
        <v>360</v>
      </c>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212"/>
      <c r="BD46" s="64" t="s">
        <v>361</v>
      </c>
      <c r="BE46" s="65"/>
      <c r="BF46" s="65"/>
      <c r="BG46" s="65"/>
      <c r="BH46" s="65"/>
      <c r="BI46" s="65"/>
      <c r="BJ46" s="65" t="s">
        <v>73</v>
      </c>
      <c r="BK46" s="65"/>
      <c r="BL46" s="65"/>
      <c r="BM46" s="65"/>
      <c r="BN46" s="65"/>
      <c r="BO46" s="65"/>
      <c r="BP46" s="67"/>
      <c r="BQ46" s="67"/>
      <c r="BR46" s="67"/>
      <c r="BS46" s="67"/>
      <c r="BT46" s="67"/>
      <c r="BU46" s="67"/>
      <c r="BV46" s="67"/>
      <c r="BW46" s="67"/>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110"/>
    </row>
    <row r="47" spans="1:99">
      <c r="A47" s="209" t="s">
        <v>362</v>
      </c>
      <c r="B47" s="209"/>
      <c r="C47" s="209"/>
      <c r="D47" s="209"/>
      <c r="E47" s="210"/>
      <c r="F47" s="245" t="s">
        <v>363</v>
      </c>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7"/>
      <c r="BD47" s="81" t="s">
        <v>364</v>
      </c>
      <c r="BE47" s="82"/>
      <c r="BF47" s="82"/>
      <c r="BG47" s="82"/>
      <c r="BH47" s="82"/>
      <c r="BI47" s="83"/>
      <c r="BJ47" s="84" t="s">
        <v>73</v>
      </c>
      <c r="BK47" s="82"/>
      <c r="BL47" s="82"/>
      <c r="BM47" s="82"/>
      <c r="BN47" s="82"/>
      <c r="BO47" s="83"/>
      <c r="BP47" s="85"/>
      <c r="BQ47" s="86"/>
      <c r="BR47" s="86"/>
      <c r="BS47" s="86"/>
      <c r="BT47" s="86"/>
      <c r="BU47" s="86"/>
      <c r="BV47" s="86"/>
      <c r="BW47" s="87"/>
      <c r="BX47" s="69"/>
      <c r="BY47" s="70"/>
      <c r="BZ47" s="70"/>
      <c r="CA47" s="70"/>
      <c r="CB47" s="70"/>
      <c r="CC47" s="70"/>
      <c r="CD47" s="70"/>
      <c r="CE47" s="72"/>
      <c r="CF47" s="69"/>
      <c r="CG47" s="70"/>
      <c r="CH47" s="70"/>
      <c r="CI47" s="70"/>
      <c r="CJ47" s="70"/>
      <c r="CK47" s="70"/>
      <c r="CL47" s="70"/>
      <c r="CM47" s="72"/>
      <c r="CN47" s="69"/>
      <c r="CO47" s="70"/>
      <c r="CP47" s="70"/>
      <c r="CQ47" s="70"/>
      <c r="CR47" s="70"/>
      <c r="CS47" s="70"/>
      <c r="CT47" s="70"/>
      <c r="CU47" s="71"/>
    </row>
    <row r="48" spans="1:99" ht="12.75" customHeight="1">
      <c r="A48" s="209"/>
      <c r="B48" s="209"/>
      <c r="C48" s="209"/>
      <c r="D48" s="209"/>
      <c r="E48" s="210"/>
      <c r="F48" s="244" t="s">
        <v>365</v>
      </c>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89"/>
      <c r="BE48" s="90"/>
      <c r="BF48" s="90"/>
      <c r="BG48" s="90"/>
      <c r="BH48" s="90"/>
      <c r="BI48" s="91"/>
      <c r="BJ48" s="92"/>
      <c r="BK48" s="90"/>
      <c r="BL48" s="90"/>
      <c r="BM48" s="90"/>
      <c r="BN48" s="90"/>
      <c r="BO48" s="91"/>
      <c r="BP48" s="94"/>
      <c r="BQ48" s="95"/>
      <c r="BR48" s="95"/>
      <c r="BS48" s="95"/>
      <c r="BT48" s="95"/>
      <c r="BU48" s="95"/>
      <c r="BV48" s="95"/>
      <c r="BW48" s="96"/>
      <c r="BX48" s="73"/>
      <c r="BY48" s="74"/>
      <c r="BZ48" s="74"/>
      <c r="CA48" s="74"/>
      <c r="CB48" s="74"/>
      <c r="CC48" s="74"/>
      <c r="CD48" s="74"/>
      <c r="CE48" s="75"/>
      <c r="CF48" s="73"/>
      <c r="CG48" s="74"/>
      <c r="CH48" s="74"/>
      <c r="CI48" s="74"/>
      <c r="CJ48" s="74"/>
      <c r="CK48" s="74"/>
      <c r="CL48" s="74"/>
      <c r="CM48" s="75"/>
      <c r="CN48" s="73"/>
      <c r="CO48" s="74"/>
      <c r="CP48" s="74"/>
      <c r="CQ48" s="74"/>
      <c r="CR48" s="74"/>
      <c r="CS48" s="74"/>
      <c r="CT48" s="74"/>
      <c r="CU48" s="115"/>
    </row>
    <row r="49" spans="1:99">
      <c r="A49" s="209"/>
      <c r="B49" s="209"/>
      <c r="C49" s="209"/>
      <c r="D49" s="209"/>
      <c r="E49" s="210"/>
      <c r="F49" s="199" t="s">
        <v>366</v>
      </c>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81" t="s">
        <v>367</v>
      </c>
      <c r="BE49" s="82"/>
      <c r="BF49" s="82"/>
      <c r="BG49" s="82"/>
      <c r="BH49" s="82"/>
      <c r="BI49" s="83"/>
      <c r="BJ49" s="84"/>
      <c r="BK49" s="82"/>
      <c r="BL49" s="82"/>
      <c r="BM49" s="82"/>
      <c r="BN49" s="82"/>
      <c r="BO49" s="83"/>
      <c r="BP49" s="85"/>
      <c r="BQ49" s="86"/>
      <c r="BR49" s="86"/>
      <c r="BS49" s="86"/>
      <c r="BT49" s="86"/>
      <c r="BU49" s="86"/>
      <c r="BV49" s="86"/>
      <c r="BW49" s="87"/>
      <c r="BX49" s="69"/>
      <c r="BY49" s="70"/>
      <c r="BZ49" s="70"/>
      <c r="CA49" s="70"/>
      <c r="CB49" s="70"/>
      <c r="CC49" s="70"/>
      <c r="CD49" s="70"/>
      <c r="CE49" s="72"/>
      <c r="CF49" s="69"/>
      <c r="CG49" s="70"/>
      <c r="CH49" s="70"/>
      <c r="CI49" s="70"/>
      <c r="CJ49" s="70"/>
      <c r="CK49" s="70"/>
      <c r="CL49" s="70"/>
      <c r="CM49" s="72"/>
      <c r="CN49" s="69"/>
      <c r="CO49" s="70"/>
      <c r="CP49" s="70"/>
      <c r="CQ49" s="70"/>
      <c r="CR49" s="70"/>
      <c r="CS49" s="70"/>
      <c r="CT49" s="70"/>
      <c r="CU49" s="71"/>
    </row>
    <row r="50" spans="1:99">
      <c r="A50" s="209"/>
      <c r="B50" s="209"/>
      <c r="C50" s="209"/>
      <c r="D50" s="209"/>
      <c r="E50" s="210"/>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89"/>
      <c r="BE50" s="90"/>
      <c r="BF50" s="90"/>
      <c r="BG50" s="90"/>
      <c r="BH50" s="90"/>
      <c r="BI50" s="91"/>
      <c r="BJ50" s="92"/>
      <c r="BK50" s="90"/>
      <c r="BL50" s="90"/>
      <c r="BM50" s="90"/>
      <c r="BN50" s="90"/>
      <c r="BO50" s="91"/>
      <c r="BP50" s="94"/>
      <c r="BQ50" s="95"/>
      <c r="BR50" s="95"/>
      <c r="BS50" s="95"/>
      <c r="BT50" s="95"/>
      <c r="BU50" s="95"/>
      <c r="BV50" s="95"/>
      <c r="BW50" s="96"/>
      <c r="BX50" s="73"/>
      <c r="BY50" s="74"/>
      <c r="BZ50" s="74"/>
      <c r="CA50" s="74"/>
      <c r="CB50" s="74"/>
      <c r="CC50" s="74"/>
      <c r="CD50" s="74"/>
      <c r="CE50" s="75"/>
      <c r="CF50" s="73"/>
      <c r="CG50" s="74"/>
      <c r="CH50" s="74"/>
      <c r="CI50" s="74"/>
      <c r="CJ50" s="74"/>
      <c r="CK50" s="74"/>
      <c r="CL50" s="74"/>
      <c r="CM50" s="75"/>
      <c r="CN50" s="73"/>
      <c r="CO50" s="74"/>
      <c r="CP50" s="74"/>
      <c r="CQ50" s="74"/>
      <c r="CR50" s="74"/>
      <c r="CS50" s="74"/>
      <c r="CT50" s="74"/>
      <c r="CU50" s="115"/>
    </row>
    <row r="51" spans="1:99">
      <c r="A51" s="209" t="s">
        <v>368</v>
      </c>
      <c r="B51" s="209"/>
      <c r="C51" s="209"/>
      <c r="D51" s="209"/>
      <c r="E51" s="210"/>
      <c r="F51" s="245" t="s">
        <v>369</v>
      </c>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7"/>
      <c r="BD51" s="81" t="s">
        <v>370</v>
      </c>
      <c r="BE51" s="82"/>
      <c r="BF51" s="82"/>
      <c r="BG51" s="82"/>
      <c r="BH51" s="82"/>
      <c r="BI51" s="83"/>
      <c r="BJ51" s="84" t="s">
        <v>73</v>
      </c>
      <c r="BK51" s="82"/>
      <c r="BL51" s="82"/>
      <c r="BM51" s="82"/>
      <c r="BN51" s="82"/>
      <c r="BO51" s="83"/>
      <c r="BP51" s="85"/>
      <c r="BQ51" s="86"/>
      <c r="BR51" s="86"/>
      <c r="BS51" s="86"/>
      <c r="BT51" s="86"/>
      <c r="BU51" s="86"/>
      <c r="BV51" s="86"/>
      <c r="BW51" s="87"/>
      <c r="BX51" s="69"/>
      <c r="BY51" s="70"/>
      <c r="BZ51" s="70"/>
      <c r="CA51" s="70"/>
      <c r="CB51" s="70"/>
      <c r="CC51" s="70"/>
      <c r="CD51" s="70"/>
      <c r="CE51" s="72"/>
      <c r="CF51" s="69"/>
      <c r="CG51" s="70"/>
      <c r="CH51" s="70"/>
      <c r="CI51" s="70"/>
      <c r="CJ51" s="70"/>
      <c r="CK51" s="70"/>
      <c r="CL51" s="70"/>
      <c r="CM51" s="72"/>
      <c r="CN51" s="69"/>
      <c r="CO51" s="70"/>
      <c r="CP51" s="70"/>
      <c r="CQ51" s="70"/>
      <c r="CR51" s="70"/>
      <c r="CS51" s="70"/>
      <c r="CT51" s="70"/>
      <c r="CU51" s="71"/>
    </row>
    <row r="52" spans="1:99">
      <c r="A52" s="209"/>
      <c r="B52" s="209"/>
      <c r="C52" s="209"/>
      <c r="D52" s="209"/>
      <c r="E52" s="210"/>
      <c r="F52" s="244" t="s">
        <v>371</v>
      </c>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89"/>
      <c r="BE52" s="90"/>
      <c r="BF52" s="90"/>
      <c r="BG52" s="90"/>
      <c r="BH52" s="90"/>
      <c r="BI52" s="91"/>
      <c r="BJ52" s="92"/>
      <c r="BK52" s="90"/>
      <c r="BL52" s="90"/>
      <c r="BM52" s="90"/>
      <c r="BN52" s="90"/>
      <c r="BO52" s="91"/>
      <c r="BP52" s="94"/>
      <c r="BQ52" s="95"/>
      <c r="BR52" s="95"/>
      <c r="BS52" s="95"/>
      <c r="BT52" s="95"/>
      <c r="BU52" s="95"/>
      <c r="BV52" s="95"/>
      <c r="BW52" s="96"/>
      <c r="BX52" s="73"/>
      <c r="BY52" s="74"/>
      <c r="BZ52" s="74"/>
      <c r="CA52" s="74"/>
      <c r="CB52" s="74"/>
      <c r="CC52" s="74"/>
      <c r="CD52" s="74"/>
      <c r="CE52" s="75"/>
      <c r="CF52" s="73"/>
      <c r="CG52" s="74"/>
      <c r="CH52" s="74"/>
      <c r="CI52" s="74"/>
      <c r="CJ52" s="74"/>
      <c r="CK52" s="74"/>
      <c r="CL52" s="74"/>
      <c r="CM52" s="75"/>
      <c r="CN52" s="73"/>
      <c r="CO52" s="74"/>
      <c r="CP52" s="74"/>
      <c r="CQ52" s="74"/>
      <c r="CR52" s="74"/>
      <c r="CS52" s="74"/>
      <c r="CT52" s="74"/>
      <c r="CU52" s="115"/>
    </row>
    <row r="53" spans="1:99">
      <c r="A53" s="209"/>
      <c r="B53" s="209"/>
      <c r="C53" s="209"/>
      <c r="D53" s="209"/>
      <c r="E53" s="210"/>
      <c r="F53" s="199" t="s">
        <v>366</v>
      </c>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81" t="s">
        <v>372</v>
      </c>
      <c r="BE53" s="82"/>
      <c r="BF53" s="82"/>
      <c r="BG53" s="82"/>
      <c r="BH53" s="82"/>
      <c r="BI53" s="83"/>
      <c r="BJ53" s="84"/>
      <c r="BK53" s="82"/>
      <c r="BL53" s="82"/>
      <c r="BM53" s="82"/>
      <c r="BN53" s="82"/>
      <c r="BO53" s="83"/>
      <c r="BP53" s="85"/>
      <c r="BQ53" s="86"/>
      <c r="BR53" s="86"/>
      <c r="BS53" s="86"/>
      <c r="BT53" s="86"/>
      <c r="BU53" s="86"/>
      <c r="BV53" s="86"/>
      <c r="BW53" s="87"/>
      <c r="BX53" s="69"/>
      <c r="BY53" s="70"/>
      <c r="BZ53" s="70"/>
      <c r="CA53" s="70"/>
      <c r="CB53" s="70"/>
      <c r="CC53" s="70"/>
      <c r="CD53" s="70"/>
      <c r="CE53" s="72"/>
      <c r="CF53" s="69"/>
      <c r="CG53" s="70"/>
      <c r="CH53" s="70"/>
      <c r="CI53" s="70"/>
      <c r="CJ53" s="70"/>
      <c r="CK53" s="70"/>
      <c r="CL53" s="70"/>
      <c r="CM53" s="72"/>
      <c r="CN53" s="69"/>
      <c r="CO53" s="70"/>
      <c r="CP53" s="70"/>
      <c r="CQ53" s="70"/>
      <c r="CR53" s="70"/>
      <c r="CS53" s="70"/>
      <c r="CT53" s="70"/>
      <c r="CU53" s="71"/>
    </row>
    <row r="54" spans="1:99" ht="13.5" thickBot="1">
      <c r="A54" s="209"/>
      <c r="B54" s="209"/>
      <c r="C54" s="209"/>
      <c r="D54" s="209"/>
      <c r="E54" s="210"/>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BB54" s="201"/>
      <c r="BC54" s="201"/>
      <c r="BD54" s="202"/>
      <c r="BE54" s="203"/>
      <c r="BF54" s="203"/>
      <c r="BG54" s="203"/>
      <c r="BH54" s="203"/>
      <c r="BI54" s="204"/>
      <c r="BJ54" s="205"/>
      <c r="BK54" s="203"/>
      <c r="BL54" s="203"/>
      <c r="BM54" s="203"/>
      <c r="BN54" s="203"/>
      <c r="BO54" s="204"/>
      <c r="BP54" s="206"/>
      <c r="BQ54" s="207"/>
      <c r="BR54" s="207"/>
      <c r="BS54" s="207"/>
      <c r="BT54" s="207"/>
      <c r="BU54" s="207"/>
      <c r="BV54" s="207"/>
      <c r="BW54" s="208"/>
      <c r="BX54" s="196"/>
      <c r="BY54" s="197"/>
      <c r="BZ54" s="197"/>
      <c r="CA54" s="197"/>
      <c r="CB54" s="197"/>
      <c r="CC54" s="197"/>
      <c r="CD54" s="197"/>
      <c r="CE54" s="200"/>
      <c r="CF54" s="196"/>
      <c r="CG54" s="197"/>
      <c r="CH54" s="197"/>
      <c r="CI54" s="197"/>
      <c r="CJ54" s="197"/>
      <c r="CK54" s="197"/>
      <c r="CL54" s="197"/>
      <c r="CM54" s="200"/>
      <c r="CN54" s="196"/>
      <c r="CO54" s="197"/>
      <c r="CP54" s="197"/>
      <c r="CQ54" s="197"/>
      <c r="CR54" s="197"/>
      <c r="CS54" s="197"/>
      <c r="CT54" s="197"/>
      <c r="CU54" s="198"/>
    </row>
    <row r="58" spans="1:99">
      <c r="A58" s="4" t="s">
        <v>373</v>
      </c>
    </row>
    <row r="59" spans="1:99">
      <c r="A59" s="4" t="s">
        <v>374</v>
      </c>
      <c r="W59" s="121" t="s">
        <v>375</v>
      </c>
      <c r="X59" s="121"/>
      <c r="Y59" s="121"/>
      <c r="Z59" s="121"/>
      <c r="AA59" s="121"/>
      <c r="AB59" s="121"/>
      <c r="AC59" s="121"/>
      <c r="AD59" s="121"/>
      <c r="AE59" s="121"/>
      <c r="AF59" s="121"/>
      <c r="AG59" s="121"/>
      <c r="AH59" s="121"/>
      <c r="AI59" s="121"/>
      <c r="AJ59" s="121"/>
      <c r="AK59" s="121"/>
      <c r="AL59" s="121"/>
      <c r="AM59" s="121"/>
      <c r="AN59" s="121"/>
      <c r="AO59" s="121"/>
      <c r="AP59" s="121"/>
      <c r="AQ59" s="121"/>
      <c r="AR59" s="58"/>
      <c r="AS59" s="121"/>
      <c r="AT59" s="121"/>
      <c r="AU59" s="121"/>
      <c r="AV59" s="121"/>
      <c r="AW59" s="121"/>
      <c r="AX59" s="121"/>
      <c r="AY59" s="121"/>
      <c r="AZ59" s="121"/>
      <c r="BA59" s="121"/>
      <c r="BB59" s="121"/>
      <c r="BC59" s="121"/>
      <c r="BD59" s="121"/>
      <c r="BE59" s="121"/>
      <c r="BF59" s="121"/>
      <c r="BG59" s="58"/>
      <c r="BH59" s="121" t="s">
        <v>376</v>
      </c>
      <c r="BI59" s="121"/>
      <c r="BJ59" s="121"/>
      <c r="BK59" s="121"/>
      <c r="BL59" s="121"/>
      <c r="BM59" s="121"/>
      <c r="BN59" s="121"/>
      <c r="BO59" s="121"/>
      <c r="BP59" s="121"/>
      <c r="BQ59" s="121"/>
      <c r="BR59" s="121"/>
      <c r="BS59" s="121"/>
      <c r="BT59" s="121"/>
      <c r="BU59" s="121"/>
      <c r="BV59" s="121"/>
      <c r="BW59" s="121"/>
      <c r="BX59" s="121"/>
      <c r="BY59" s="121"/>
      <c r="BZ59" s="121"/>
      <c r="CA59" s="121"/>
      <c r="CB59" s="121"/>
    </row>
    <row r="60" spans="1:99" s="15" customFormat="1" ht="10.5">
      <c r="W60" s="126" t="s">
        <v>377</v>
      </c>
      <c r="X60" s="126"/>
      <c r="Y60" s="126"/>
      <c r="Z60" s="126"/>
      <c r="AA60" s="126"/>
      <c r="AB60" s="126"/>
      <c r="AC60" s="126"/>
      <c r="AD60" s="126"/>
      <c r="AE60" s="126"/>
      <c r="AF60" s="126"/>
      <c r="AG60" s="126"/>
      <c r="AH60" s="126"/>
      <c r="AI60" s="126"/>
      <c r="AJ60" s="126"/>
      <c r="AK60" s="126"/>
      <c r="AL60" s="126"/>
      <c r="AM60" s="126"/>
      <c r="AN60" s="126"/>
      <c r="AO60" s="126"/>
      <c r="AP60" s="126"/>
      <c r="AQ60" s="126"/>
      <c r="AR60" s="57"/>
      <c r="AS60" s="126" t="s">
        <v>10</v>
      </c>
      <c r="AT60" s="126"/>
      <c r="AU60" s="126"/>
      <c r="AV60" s="126"/>
      <c r="AW60" s="126"/>
      <c r="AX60" s="126"/>
      <c r="AY60" s="126"/>
      <c r="AZ60" s="126"/>
      <c r="BA60" s="126"/>
      <c r="BB60" s="126"/>
      <c r="BC60" s="126"/>
      <c r="BD60" s="126"/>
      <c r="BE60" s="126"/>
      <c r="BF60" s="126"/>
      <c r="BG60" s="57"/>
      <c r="BH60" s="126" t="s">
        <v>11</v>
      </c>
      <c r="BI60" s="126"/>
      <c r="BJ60" s="126"/>
      <c r="BK60" s="126"/>
      <c r="BL60" s="126"/>
      <c r="BM60" s="126"/>
      <c r="BN60" s="126"/>
      <c r="BO60" s="126"/>
      <c r="BP60" s="126"/>
      <c r="BQ60" s="126"/>
      <c r="BR60" s="126"/>
      <c r="BS60" s="126"/>
      <c r="BT60" s="126"/>
      <c r="BU60" s="126"/>
      <c r="BV60" s="126"/>
      <c r="BW60" s="126"/>
      <c r="BX60" s="126"/>
      <c r="BY60" s="126"/>
      <c r="BZ60" s="126"/>
      <c r="CA60" s="126"/>
      <c r="CB60" s="126"/>
    </row>
    <row r="61" spans="1:99" ht="5.0999999999999996" customHeight="1"/>
    <row r="62" spans="1:99">
      <c r="A62" s="4" t="s">
        <v>378</v>
      </c>
      <c r="J62" s="121" t="s">
        <v>379</v>
      </c>
      <c r="K62" s="121"/>
      <c r="L62" s="121"/>
      <c r="M62" s="121"/>
      <c r="N62" s="121"/>
      <c r="O62" s="121"/>
      <c r="P62" s="121"/>
      <c r="Q62" s="121"/>
      <c r="R62" s="121"/>
      <c r="S62" s="121"/>
      <c r="T62" s="121"/>
      <c r="U62" s="121"/>
      <c r="V62" s="121"/>
      <c r="W62" s="121"/>
      <c r="X62" s="121"/>
      <c r="Y62" s="121"/>
      <c r="Z62" s="121"/>
      <c r="AA62" s="121"/>
      <c r="AB62" s="121"/>
      <c r="AC62" s="121"/>
      <c r="AD62" s="121"/>
      <c r="AF62" s="121" t="s">
        <v>380</v>
      </c>
      <c r="AG62" s="121"/>
      <c r="AH62" s="121"/>
      <c r="AI62" s="121"/>
      <c r="AJ62" s="121"/>
      <c r="AK62" s="121"/>
      <c r="AL62" s="121"/>
      <c r="AM62" s="121"/>
      <c r="AN62" s="121"/>
      <c r="AO62" s="121"/>
      <c r="AP62" s="121"/>
      <c r="AQ62" s="121"/>
      <c r="AR62" s="121"/>
      <c r="AS62" s="121"/>
      <c r="AT62" s="121"/>
      <c r="AU62" s="121"/>
      <c r="AV62" s="121"/>
      <c r="AW62" s="121"/>
      <c r="AX62" s="121"/>
      <c r="AY62" s="121"/>
      <c r="AZ62" s="121"/>
      <c r="BB62" s="121" t="s">
        <v>381</v>
      </c>
      <c r="BC62" s="121"/>
      <c r="BD62" s="121"/>
      <c r="BE62" s="121"/>
      <c r="BF62" s="121"/>
      <c r="BG62" s="121"/>
      <c r="BH62" s="121"/>
      <c r="BI62" s="121"/>
      <c r="BJ62" s="121"/>
      <c r="BK62" s="121"/>
      <c r="BL62" s="121"/>
      <c r="BM62" s="121"/>
      <c r="BN62" s="121"/>
      <c r="BO62" s="121"/>
      <c r="BP62" s="121"/>
      <c r="BQ62" s="121"/>
      <c r="BR62" s="121"/>
      <c r="BS62" s="121"/>
      <c r="BT62" s="121"/>
      <c r="BU62" s="121"/>
      <c r="BV62" s="121"/>
    </row>
    <row r="63" spans="1:99" s="15" customFormat="1" ht="10.5">
      <c r="J63" s="126" t="s">
        <v>377</v>
      </c>
      <c r="K63" s="126"/>
      <c r="L63" s="126"/>
      <c r="M63" s="126"/>
      <c r="N63" s="126"/>
      <c r="O63" s="126"/>
      <c r="P63" s="126"/>
      <c r="Q63" s="126"/>
      <c r="R63" s="126"/>
      <c r="S63" s="126"/>
      <c r="T63" s="126"/>
      <c r="U63" s="126"/>
      <c r="V63" s="126"/>
      <c r="W63" s="126"/>
      <c r="X63" s="126"/>
      <c r="Y63" s="126"/>
      <c r="Z63" s="126"/>
      <c r="AA63" s="126"/>
      <c r="AB63" s="126"/>
      <c r="AC63" s="126"/>
      <c r="AD63" s="126"/>
      <c r="AF63" s="126" t="s">
        <v>382</v>
      </c>
      <c r="AG63" s="126"/>
      <c r="AH63" s="126"/>
      <c r="AI63" s="126"/>
      <c r="AJ63" s="126"/>
      <c r="AK63" s="126"/>
      <c r="AL63" s="126"/>
      <c r="AM63" s="126"/>
      <c r="AN63" s="126"/>
      <c r="AO63" s="126"/>
      <c r="AP63" s="126"/>
      <c r="AQ63" s="126"/>
      <c r="AR63" s="126"/>
      <c r="AS63" s="126"/>
      <c r="AT63" s="126"/>
      <c r="AU63" s="126"/>
      <c r="AV63" s="126"/>
      <c r="AW63" s="126"/>
      <c r="AX63" s="126"/>
      <c r="AY63" s="126"/>
      <c r="AZ63" s="126"/>
      <c r="BB63" s="126" t="s">
        <v>383</v>
      </c>
      <c r="BC63" s="126"/>
      <c r="BD63" s="126"/>
      <c r="BE63" s="126"/>
      <c r="BF63" s="126"/>
      <c r="BG63" s="126"/>
      <c r="BH63" s="126"/>
      <c r="BI63" s="126"/>
      <c r="BJ63" s="126"/>
      <c r="BK63" s="126"/>
      <c r="BL63" s="126"/>
      <c r="BM63" s="126"/>
      <c r="BN63" s="126"/>
      <c r="BO63" s="126"/>
      <c r="BP63" s="126"/>
      <c r="BQ63" s="126"/>
      <c r="BR63" s="126"/>
      <c r="BS63" s="126"/>
      <c r="BT63" s="126"/>
      <c r="BU63" s="126"/>
      <c r="BV63" s="126"/>
    </row>
    <row r="64" spans="1:99" ht="5.0999999999999996" customHeight="1"/>
    <row r="65" spans="1:60">
      <c r="B65" s="56" t="s">
        <v>12</v>
      </c>
      <c r="C65" s="90"/>
      <c r="D65" s="90"/>
      <c r="E65" s="90"/>
      <c r="F65" s="4" t="s">
        <v>13</v>
      </c>
      <c r="H65" s="90"/>
      <c r="I65" s="90"/>
      <c r="J65" s="90"/>
      <c r="K65" s="90"/>
      <c r="L65" s="90"/>
      <c r="M65" s="90"/>
      <c r="N65" s="90"/>
      <c r="O65" s="90"/>
      <c r="P65" s="90"/>
      <c r="Q65" s="90"/>
      <c r="R65" s="90"/>
      <c r="S65" s="127">
        <v>20</v>
      </c>
      <c r="T65" s="127"/>
      <c r="U65" s="128"/>
      <c r="V65" s="128"/>
      <c r="W65" s="128"/>
      <c r="X65" s="4" t="s">
        <v>14</v>
      </c>
    </row>
    <row r="66" spans="1:60" ht="13.5" thickBot="1"/>
    <row r="67" spans="1:60">
      <c r="A67" s="17"/>
      <c r="B67" s="18" t="s">
        <v>384</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9"/>
    </row>
    <row r="68" spans="1:60">
      <c r="A68" s="20"/>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21"/>
    </row>
    <row r="69" spans="1:60" s="16" customFormat="1" ht="10.5">
      <c r="A69" s="22"/>
      <c r="B69" s="126" t="s">
        <v>385</v>
      </c>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c r="BF69" s="126"/>
      <c r="BG69" s="126"/>
      <c r="BH69" s="23"/>
    </row>
    <row r="70" spans="1:60">
      <c r="A70" s="20"/>
      <c r="B70" s="121"/>
      <c r="C70" s="121"/>
      <c r="D70" s="121"/>
      <c r="E70" s="121"/>
      <c r="F70" s="121"/>
      <c r="G70" s="121"/>
      <c r="H70" s="121"/>
      <c r="I70" s="121"/>
      <c r="J70" s="121"/>
      <c r="K70" s="121"/>
      <c r="L70" s="121"/>
      <c r="M70" s="121"/>
      <c r="N70" s="121"/>
      <c r="O70" s="121"/>
      <c r="P70" s="5"/>
      <c r="Q70" s="5"/>
      <c r="R70" s="5"/>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21"/>
    </row>
    <row r="71" spans="1:60" s="15" customFormat="1" ht="10.5">
      <c r="A71" s="24"/>
      <c r="B71" s="126" t="s">
        <v>10</v>
      </c>
      <c r="C71" s="126"/>
      <c r="D71" s="126"/>
      <c r="E71" s="126"/>
      <c r="F71" s="126"/>
      <c r="G71" s="126"/>
      <c r="H71" s="126"/>
      <c r="I71" s="126"/>
      <c r="J71" s="126"/>
      <c r="K71" s="126"/>
      <c r="L71" s="126"/>
      <c r="M71" s="126"/>
      <c r="N71" s="126"/>
      <c r="O71" s="126"/>
      <c r="P71" s="25"/>
      <c r="Q71" s="25"/>
      <c r="R71" s="25"/>
      <c r="S71" s="126" t="s">
        <v>11</v>
      </c>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c r="BF71" s="126"/>
      <c r="BG71" s="126"/>
      <c r="BH71" s="26"/>
    </row>
    <row r="72" spans="1:60">
      <c r="A72" s="20"/>
      <c r="B72" s="59" t="s">
        <v>12</v>
      </c>
      <c r="C72" s="90"/>
      <c r="D72" s="90"/>
      <c r="E72" s="90"/>
      <c r="F72" s="5" t="s">
        <v>13</v>
      </c>
      <c r="G72" s="5"/>
      <c r="H72" s="90"/>
      <c r="I72" s="90"/>
      <c r="J72" s="90"/>
      <c r="K72" s="90"/>
      <c r="L72" s="90"/>
      <c r="M72" s="90"/>
      <c r="N72" s="90"/>
      <c r="O72" s="90"/>
      <c r="P72" s="90"/>
      <c r="Q72" s="90"/>
      <c r="R72" s="90"/>
      <c r="S72" s="248">
        <v>20</v>
      </c>
      <c r="T72" s="248"/>
      <c r="U72" s="128"/>
      <c r="V72" s="128"/>
      <c r="W72" s="128"/>
      <c r="X72" s="5" t="s">
        <v>14</v>
      </c>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21"/>
    </row>
    <row r="73" spans="1:60" ht="5.0999999999999996" customHeight="1" thickBot="1">
      <c r="A73" s="27"/>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9"/>
    </row>
  </sheetData>
  <mergeCells count="272">
    <mergeCell ref="A1:CU1"/>
    <mergeCell ref="F12:BC12"/>
    <mergeCell ref="F13:BC13"/>
    <mergeCell ref="F14:BC14"/>
    <mergeCell ref="F15:BC15"/>
    <mergeCell ref="F16:BC16"/>
    <mergeCell ref="A7:E7"/>
    <mergeCell ref="A8:E8"/>
    <mergeCell ref="BB62:BV62"/>
    <mergeCell ref="BB63:BV63"/>
    <mergeCell ref="F17:BC17"/>
    <mergeCell ref="F25:BC25"/>
    <mergeCell ref="W59:AQ59"/>
    <mergeCell ref="AS59:BF59"/>
    <mergeCell ref="BH59:CB59"/>
    <mergeCell ref="W60:AQ60"/>
    <mergeCell ref="A9:E9"/>
    <mergeCell ref="F11:BC11"/>
    <mergeCell ref="BX22:CE23"/>
    <mergeCell ref="BX24:CE26"/>
    <mergeCell ref="BH60:CB60"/>
    <mergeCell ref="C72:E72"/>
    <mergeCell ref="H72:R72"/>
    <mergeCell ref="S72:T72"/>
    <mergeCell ref="U72:W72"/>
    <mergeCell ref="C65:E65"/>
    <mergeCell ref="H65:R65"/>
    <mergeCell ref="S65:T65"/>
    <mergeCell ref="U65:W65"/>
    <mergeCell ref="B68:BG68"/>
    <mergeCell ref="B69:BG69"/>
    <mergeCell ref="A47:E48"/>
    <mergeCell ref="A33:E34"/>
    <mergeCell ref="B70:O70"/>
    <mergeCell ref="B71:O71"/>
    <mergeCell ref="S70:BG70"/>
    <mergeCell ref="S71:BG71"/>
    <mergeCell ref="J62:AD62"/>
    <mergeCell ref="J63:AD63"/>
    <mergeCell ref="AS60:BF60"/>
    <mergeCell ref="A10:E18"/>
    <mergeCell ref="A19:E21"/>
    <mergeCell ref="A30:E31"/>
    <mergeCell ref="A22:E23"/>
    <mergeCell ref="A24:E26"/>
    <mergeCell ref="A27:E29"/>
    <mergeCell ref="AF62:AZ62"/>
    <mergeCell ref="AF63:AZ63"/>
    <mergeCell ref="F47:BC47"/>
    <mergeCell ref="F39:BC39"/>
    <mergeCell ref="A51:E52"/>
    <mergeCell ref="A53:E54"/>
    <mergeCell ref="A40:E41"/>
    <mergeCell ref="F44:BC44"/>
    <mergeCell ref="F51:BC51"/>
    <mergeCell ref="F52:BC52"/>
    <mergeCell ref="BP24:BW26"/>
    <mergeCell ref="F26:BC26"/>
    <mergeCell ref="A49:E50"/>
    <mergeCell ref="A32:E32"/>
    <mergeCell ref="F29:BC29"/>
    <mergeCell ref="F50:BC50"/>
    <mergeCell ref="F46:BC46"/>
    <mergeCell ref="A43:E43"/>
    <mergeCell ref="A44:E45"/>
    <mergeCell ref="A46:E46"/>
    <mergeCell ref="F48:BC48"/>
    <mergeCell ref="F7:BC7"/>
    <mergeCell ref="CN33:CU34"/>
    <mergeCell ref="CN24:CU26"/>
    <mergeCell ref="CF27:CM29"/>
    <mergeCell ref="CN27:CU29"/>
    <mergeCell ref="F28:BC28"/>
    <mergeCell ref="F20:BC20"/>
    <mergeCell ref="BJ30:BO31"/>
    <mergeCell ref="CN30:CU31"/>
    <mergeCell ref="F31:BC31"/>
    <mergeCell ref="BP27:BW29"/>
    <mergeCell ref="BX27:CE29"/>
    <mergeCell ref="BD19:BI21"/>
    <mergeCell ref="BD32:BI32"/>
    <mergeCell ref="BJ33:BO34"/>
    <mergeCell ref="BJ19:BO21"/>
    <mergeCell ref="BP19:BW21"/>
    <mergeCell ref="F32:BC32"/>
    <mergeCell ref="BJ32:BO32"/>
    <mergeCell ref="BJ27:BO29"/>
    <mergeCell ref="CF33:CM34"/>
    <mergeCell ref="BX32:CE32"/>
    <mergeCell ref="BP30:BW31"/>
    <mergeCell ref="BX30:CE31"/>
    <mergeCell ref="BP7:BW7"/>
    <mergeCell ref="BX7:CE7"/>
    <mergeCell ref="CF7:CM7"/>
    <mergeCell ref="BJ7:BO7"/>
    <mergeCell ref="BP10:BW18"/>
    <mergeCell ref="BX10:CE18"/>
    <mergeCell ref="CF10:CM18"/>
    <mergeCell ref="BP9:BW9"/>
    <mergeCell ref="CF9:CM9"/>
    <mergeCell ref="BJ9:BO9"/>
    <mergeCell ref="CN8:CU8"/>
    <mergeCell ref="CN4:CU4"/>
    <mergeCell ref="CN6:CU6"/>
    <mergeCell ref="CF6:CM6"/>
    <mergeCell ref="CN5:CU5"/>
    <mergeCell ref="BX9:CE9"/>
    <mergeCell ref="A3:E3"/>
    <mergeCell ref="A4:E4"/>
    <mergeCell ref="A5:E5"/>
    <mergeCell ref="A6:E6"/>
    <mergeCell ref="F9:BC9"/>
    <mergeCell ref="F6:BC6"/>
    <mergeCell ref="BD6:BI6"/>
    <mergeCell ref="BJ6:BO6"/>
    <mergeCell ref="BD5:BI5"/>
    <mergeCell ref="CF8:CM8"/>
    <mergeCell ref="BJ8:BO8"/>
    <mergeCell ref="BX8:CE8"/>
    <mergeCell ref="BJ5:BO5"/>
    <mergeCell ref="BD7:BI7"/>
    <mergeCell ref="BP6:BW6"/>
    <mergeCell ref="BX6:CE6"/>
    <mergeCell ref="CN9:CU9"/>
    <mergeCell ref="CN7:CU7"/>
    <mergeCell ref="BD3:BI3"/>
    <mergeCell ref="F4:BC4"/>
    <mergeCell ref="BD4:BI4"/>
    <mergeCell ref="BP4:BW4"/>
    <mergeCell ref="F5:BC5"/>
    <mergeCell ref="BP5:BW5"/>
    <mergeCell ref="BJ3:BO3"/>
    <mergeCell ref="BP3:CU3"/>
    <mergeCell ref="F3:BC3"/>
    <mergeCell ref="BJ4:BO4"/>
    <mergeCell ref="BX4:CE4"/>
    <mergeCell ref="CF4:CM4"/>
    <mergeCell ref="BX5:CE5"/>
    <mergeCell ref="CF5:CM5"/>
    <mergeCell ref="F8:BC8"/>
    <mergeCell ref="BD8:BI8"/>
    <mergeCell ref="BD33:BI34"/>
    <mergeCell ref="BD9:BI9"/>
    <mergeCell ref="F33:BC33"/>
    <mergeCell ref="F21:BC21"/>
    <mergeCell ref="F27:BC27"/>
    <mergeCell ref="BP8:BW8"/>
    <mergeCell ref="A38:E38"/>
    <mergeCell ref="F38:BC38"/>
    <mergeCell ref="BD38:BI38"/>
    <mergeCell ref="BJ38:BO38"/>
    <mergeCell ref="BP38:BW38"/>
    <mergeCell ref="BP37:BW37"/>
    <mergeCell ref="F10:BC10"/>
    <mergeCell ref="BD10:BI18"/>
    <mergeCell ref="A37:E37"/>
    <mergeCell ref="F37:BC37"/>
    <mergeCell ref="A35:E36"/>
    <mergeCell ref="BP35:BW36"/>
    <mergeCell ref="BD35:BI36"/>
    <mergeCell ref="BD37:BI37"/>
    <mergeCell ref="BJ37:BO37"/>
    <mergeCell ref="F36:BC36"/>
    <mergeCell ref="CN19:CU21"/>
    <mergeCell ref="F18:BC18"/>
    <mergeCell ref="F19:BC19"/>
    <mergeCell ref="F30:BC30"/>
    <mergeCell ref="BJ10:BO18"/>
    <mergeCell ref="CN35:CU36"/>
    <mergeCell ref="BD27:BI29"/>
    <mergeCell ref="F43:BC43"/>
    <mergeCell ref="BD47:BI48"/>
    <mergeCell ref="F35:BC35"/>
    <mergeCell ref="BD46:BI46"/>
    <mergeCell ref="CF32:CM32"/>
    <mergeCell ref="CN22:CU23"/>
    <mergeCell ref="CF22:CM23"/>
    <mergeCell ref="CF24:CM26"/>
    <mergeCell ref="CN32:CU32"/>
    <mergeCell ref="CN10:CU18"/>
    <mergeCell ref="CF30:CM31"/>
    <mergeCell ref="BP47:BW48"/>
    <mergeCell ref="BX47:CE48"/>
    <mergeCell ref="BX35:CE36"/>
    <mergeCell ref="F45:BC45"/>
    <mergeCell ref="BX37:CE37"/>
    <mergeCell ref="BX38:CE38"/>
    <mergeCell ref="CN38:CU38"/>
    <mergeCell ref="BJ39:BO39"/>
    <mergeCell ref="A39:E39"/>
    <mergeCell ref="BP39:BW39"/>
    <mergeCell ref="CF39:CM39"/>
    <mergeCell ref="BD39:BI39"/>
    <mergeCell ref="BX39:CE39"/>
    <mergeCell ref="CN39:CU39"/>
    <mergeCell ref="CF37:CM37"/>
    <mergeCell ref="CN37:CU37"/>
    <mergeCell ref="BX19:CE21"/>
    <mergeCell ref="CF38:CM38"/>
    <mergeCell ref="A42:E42"/>
    <mergeCell ref="F42:BC42"/>
    <mergeCell ref="BD42:BI42"/>
    <mergeCell ref="BJ42:BO42"/>
    <mergeCell ref="F40:BC40"/>
    <mergeCell ref="BD40:BI41"/>
    <mergeCell ref="F41:BC41"/>
    <mergeCell ref="CF19:CM21"/>
    <mergeCell ref="BX33:CE34"/>
    <mergeCell ref="F34:BC34"/>
    <mergeCell ref="BP33:BW34"/>
    <mergeCell ref="BP32:BW32"/>
    <mergeCell ref="BD30:BI31"/>
    <mergeCell ref="BJ35:BO36"/>
    <mergeCell ref="F22:BC22"/>
    <mergeCell ref="BD22:BI23"/>
    <mergeCell ref="BJ22:BO23"/>
    <mergeCell ref="BP22:BW23"/>
    <mergeCell ref="F23:BC23"/>
    <mergeCell ref="F24:BC24"/>
    <mergeCell ref="BD24:BI26"/>
    <mergeCell ref="BJ24:BO26"/>
    <mergeCell ref="BD43:BI43"/>
    <mergeCell ref="BJ43:BO43"/>
    <mergeCell ref="BP43:BW43"/>
    <mergeCell ref="BD44:BI45"/>
    <mergeCell ref="BP44:BW45"/>
    <mergeCell ref="BJ40:BO41"/>
    <mergeCell ref="BP40:BW41"/>
    <mergeCell ref="BP42:BW42"/>
    <mergeCell ref="CF35:CM36"/>
    <mergeCell ref="CN43:CU43"/>
    <mergeCell ref="CN44:CU45"/>
    <mergeCell ref="BX43:CE43"/>
    <mergeCell ref="BJ44:BO45"/>
    <mergeCell ref="CN46:CU46"/>
    <mergeCell ref="CN49:CU50"/>
    <mergeCell ref="BX40:CE41"/>
    <mergeCell ref="BX42:CE42"/>
    <mergeCell ref="CN40:CU41"/>
    <mergeCell ref="CN42:CU42"/>
    <mergeCell ref="BX44:CE45"/>
    <mergeCell ref="CF44:CM45"/>
    <mergeCell ref="CF40:CM41"/>
    <mergeCell ref="CF42:CM42"/>
    <mergeCell ref="CF43:CM43"/>
    <mergeCell ref="BP46:BW46"/>
    <mergeCell ref="BJ49:BO50"/>
    <mergeCell ref="BP49:BW50"/>
    <mergeCell ref="BJ46:BO46"/>
    <mergeCell ref="BJ47:BO48"/>
    <mergeCell ref="BX46:CE46"/>
    <mergeCell ref="BX49:CE50"/>
    <mergeCell ref="CN51:CU52"/>
    <mergeCell ref="CN53:CU54"/>
    <mergeCell ref="CN47:CU48"/>
    <mergeCell ref="CF47:CM48"/>
    <mergeCell ref="CF51:CM52"/>
    <mergeCell ref="CF46:CM46"/>
    <mergeCell ref="CF49:CM50"/>
    <mergeCell ref="F49:BC49"/>
    <mergeCell ref="BD49:BI50"/>
    <mergeCell ref="BX53:CE54"/>
    <mergeCell ref="CF53:CM54"/>
    <mergeCell ref="F54:BC54"/>
    <mergeCell ref="F53:BC53"/>
    <mergeCell ref="BD53:BI54"/>
    <mergeCell ref="BJ53:BO54"/>
    <mergeCell ref="BP53:BW54"/>
    <mergeCell ref="BD51:BI52"/>
    <mergeCell ref="BJ51:BO52"/>
    <mergeCell ref="BP51:BW52"/>
    <mergeCell ref="BX51:CE52"/>
  </mergeCells>
  <phoneticPr fontId="0" type="noConversion"/>
  <pageMargins left="0.39370078740157483" right="0.39370078740157483" top="0.78740157480314965" bottom="0.39370078740157483" header="0.27559055118110237" footer="0.27559055118110237"/>
  <pageSetup paperSize="9" orientation="landscape" r:id="rId1"/>
  <headerFooter alignWithMargins="0">
    <oddHeader>&amp;L&amp;"Arial,обычный"&amp;6Подготовлено с использованием системы ГАРАНТ</oddHeader>
  </headerFooter>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CU30"/>
  <sheetViews>
    <sheetView zoomScaleNormal="100" workbookViewId="0">
      <selection activeCell="A4" sqref="A4:CU8"/>
    </sheetView>
  </sheetViews>
  <sheetFormatPr defaultColWidth="1.42578125" defaultRowHeight="12.75"/>
  <cols>
    <col min="1" max="16384" width="1.42578125" style="4"/>
  </cols>
  <sheetData>
    <row r="1" spans="1:99" s="14" customFormat="1" ht="11.25" customHeight="1">
      <c r="A1" s="30"/>
      <c r="B1" s="30"/>
      <c r="C1" s="30"/>
      <c r="D1" s="30"/>
      <c r="E1" s="30"/>
      <c r="F1" s="30"/>
      <c r="G1" s="30"/>
      <c r="H1" s="30"/>
      <c r="I1" s="30"/>
      <c r="J1" s="30"/>
      <c r="K1" s="30"/>
      <c r="L1" s="30"/>
      <c r="M1" s="30"/>
      <c r="N1" s="30"/>
      <c r="O1" s="30"/>
      <c r="P1" s="30"/>
      <c r="Q1" s="30"/>
      <c r="R1" s="30"/>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s="14" customFormat="1" ht="11.25" customHeight="1">
      <c r="A2" s="191" t="s">
        <v>386</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row>
    <row r="3" spans="1:99" s="14" customFormat="1" ht="11.25" customHeight="1">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192"/>
      <c r="BI3" s="192"/>
      <c r="BJ3" s="192"/>
      <c r="BK3" s="192"/>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CI3" s="192"/>
      <c r="CJ3" s="192"/>
      <c r="CK3" s="192"/>
      <c r="CL3" s="192"/>
      <c r="CM3" s="192"/>
      <c r="CN3" s="192"/>
      <c r="CO3" s="192"/>
      <c r="CP3" s="192"/>
      <c r="CQ3" s="192"/>
      <c r="CR3" s="192"/>
      <c r="CS3" s="192"/>
      <c r="CT3" s="192"/>
      <c r="CU3" s="192"/>
    </row>
    <row r="4" spans="1:99" s="14" customFormat="1" ht="11.25" customHeight="1">
      <c r="A4" s="191" t="s">
        <v>387</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row>
    <row r="5" spans="1:99" s="14" customFormat="1" ht="11.25"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192"/>
      <c r="BV5" s="192"/>
      <c r="BW5" s="192"/>
      <c r="BX5" s="192"/>
      <c r="BY5" s="192"/>
      <c r="BZ5" s="192"/>
      <c r="CA5" s="192"/>
      <c r="CB5" s="192"/>
      <c r="CC5" s="192"/>
      <c r="CD5" s="192"/>
      <c r="CE5" s="192"/>
      <c r="CF5" s="192"/>
      <c r="CG5" s="192"/>
      <c r="CH5" s="192"/>
      <c r="CI5" s="192"/>
      <c r="CJ5" s="192"/>
      <c r="CK5" s="192"/>
      <c r="CL5" s="192"/>
      <c r="CM5" s="192"/>
      <c r="CN5" s="192"/>
      <c r="CO5" s="192"/>
      <c r="CP5" s="192"/>
      <c r="CQ5" s="192"/>
      <c r="CR5" s="192"/>
      <c r="CS5" s="192"/>
      <c r="CT5" s="192"/>
      <c r="CU5" s="192"/>
    </row>
    <row r="6" spans="1:99" s="14" customFormat="1" ht="11.25" customHeight="1">
      <c r="A6" s="192"/>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row>
    <row r="7" spans="1:99" s="14" customFormat="1" ht="11.25" customHeight="1">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row>
    <row r="8" spans="1:99" s="14" customFormat="1" ht="11.25" customHeight="1">
      <c r="A8" s="192"/>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row>
    <row r="9" spans="1:99" s="14" customFormat="1" ht="11.25" customHeight="1">
      <c r="A9" s="191" t="s">
        <v>388</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row>
    <row r="10" spans="1:99" s="14" customFormat="1" ht="12" customHeight="1">
      <c r="A10" s="192"/>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row>
    <row r="11" spans="1:99" s="14" customFormat="1" ht="12" customHeight="1">
      <c r="A11" s="55" t="s">
        <v>389</v>
      </c>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row>
    <row r="12" spans="1:99" s="14" customFormat="1" ht="12" customHeight="1">
      <c r="A12" s="55" t="s">
        <v>390</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row>
    <row r="13" spans="1:99" s="14" customFormat="1" ht="12" customHeight="1">
      <c r="A13" s="55" t="s">
        <v>391</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row>
    <row r="14" spans="1:99" s="14" customFormat="1" ht="11.25" customHeight="1">
      <c r="A14" s="191" t="s">
        <v>392</v>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192"/>
      <c r="CB14" s="192"/>
      <c r="CC14" s="192"/>
      <c r="CD14" s="192"/>
      <c r="CE14" s="192"/>
      <c r="CF14" s="192"/>
      <c r="CG14" s="192"/>
      <c r="CH14" s="192"/>
      <c r="CI14" s="192"/>
      <c r="CJ14" s="192"/>
      <c r="CK14" s="192"/>
      <c r="CL14" s="192"/>
      <c r="CM14" s="192"/>
      <c r="CN14" s="192"/>
      <c r="CO14" s="192"/>
      <c r="CP14" s="192"/>
      <c r="CQ14" s="192"/>
      <c r="CR14" s="192"/>
      <c r="CS14" s="192"/>
      <c r="CT14" s="192"/>
      <c r="CU14" s="192"/>
    </row>
    <row r="15" spans="1:99" s="14" customFormat="1" ht="11.25" customHeight="1">
      <c r="A15" s="192"/>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row>
    <row r="16" spans="1:99" s="14" customFormat="1" ht="11.25" customHeight="1">
      <c r="A16" s="54"/>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row>
    <row r="17" s="14" customFormat="1" ht="11.25" customHeight="1"/>
    <row r="18" s="14" customFormat="1" ht="11.25" customHeight="1"/>
    <row r="19" s="14" customFormat="1" ht="11.25" customHeight="1"/>
    <row r="20" s="14" customFormat="1" ht="11.25" customHeight="1"/>
    <row r="21" s="14" customFormat="1" ht="11.25" customHeight="1"/>
    <row r="22" s="14" customFormat="1" ht="11.25" customHeight="1"/>
    <row r="23" s="31" customFormat="1"/>
    <row r="24" s="31" customFormat="1"/>
    <row r="25" s="31" customFormat="1"/>
    <row r="26" s="31" customFormat="1"/>
    <row r="27" s="31" customFormat="1"/>
    <row r="28" s="31" customFormat="1"/>
    <row r="29" s="31" customFormat="1"/>
    <row r="30" s="31" customFormat="1"/>
  </sheetData>
  <mergeCells count="4">
    <mergeCell ref="A2:CU3"/>
    <mergeCell ref="A4:CU8"/>
    <mergeCell ref="A9:CU10"/>
    <mergeCell ref="A14:CU15"/>
  </mergeCells>
  <phoneticPr fontId="0" type="noConversion"/>
  <pageMargins left="0.39370078740157483" right="0.39370078740157483" top="0.78740157480314965" bottom="0.39370078740157483" header="0.27559055118110237" footer="0.27559055118110237"/>
  <pageSetup paperSize="9" orientation="landscape" r:id="rId1"/>
  <headerFooter alignWithMargins="0">
    <oddHeader>&amp;L&amp;"Arial,обычный"&amp;6Подготовлено с использованием системы ГАРАНТ</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garant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igor novichkov</dc:creator>
  <cp:keywords/>
  <dc:description/>
  <cp:lastModifiedBy>X</cp:lastModifiedBy>
  <cp:revision/>
  <dcterms:created xsi:type="dcterms:W3CDTF">2004-09-19T06:34:55Z</dcterms:created>
  <dcterms:modified xsi:type="dcterms:W3CDTF">2021-09-30T05:34:28Z</dcterms:modified>
  <cp:category/>
  <cp:contentStatus/>
</cp:coreProperties>
</file>