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Q16" i="1"/>
  <c r="P30"/>
  <c r="O30"/>
  <c r="M30"/>
  <c r="L30"/>
  <c r="K30"/>
  <c r="I30"/>
  <c r="H30"/>
  <c r="G30"/>
  <c r="F30"/>
  <c r="E30"/>
  <c r="P25"/>
  <c r="O25"/>
  <c r="N25"/>
  <c r="M25"/>
  <c r="L25"/>
  <c r="K25"/>
  <c r="J25"/>
  <c r="J31" s="1"/>
  <c r="I25"/>
  <c r="H25"/>
  <c r="G25"/>
  <c r="F25"/>
  <c r="E25"/>
  <c r="P16"/>
  <c r="O16"/>
  <c r="O31" s="1"/>
  <c r="N16"/>
  <c r="M16"/>
  <c r="M31" s="1"/>
  <c r="L16"/>
  <c r="K16"/>
  <c r="J16"/>
  <c r="I16"/>
  <c r="I31" s="1"/>
  <c r="H16"/>
  <c r="H31" s="1"/>
  <c r="G16"/>
  <c r="G31" s="1"/>
  <c r="F16"/>
  <c r="E16"/>
  <c r="E31" s="1"/>
  <c r="P31" l="1"/>
  <c r="L31"/>
  <c r="K31"/>
  <c r="F31"/>
  <c r="N31"/>
</calcChain>
</file>

<file path=xl/sharedStrings.xml><?xml version="1.0" encoding="utf-8"?>
<sst xmlns="http://schemas.openxmlformats.org/spreadsheetml/2006/main" count="54" uniqueCount="53">
  <si>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</si>
  <si>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</si>
  <si>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</si>
  <si>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</si>
  <si>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</si>
  <si>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</si>
  <si>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</si>
  <si>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</si>
  <si>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</si>
  <si>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</si>
  <si>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B1</t>
  </si>
  <si>
    <t>C</t>
  </si>
  <si>
    <t>A</t>
  </si>
  <si>
    <t>E</t>
  </si>
  <si>
    <t>Ca</t>
  </si>
  <si>
    <t>P</t>
  </si>
  <si>
    <t>Mg</t>
  </si>
  <si>
    <t>Fe</t>
  </si>
  <si>
    <t>Завтрак 7-11 лет</t>
  </si>
  <si>
    <t>Каша жидкая молочная "Геркулес"</t>
  </si>
  <si>
    <t>0,031</t>
  </si>
  <si>
    <t>233,5</t>
  </si>
  <si>
    <t>Чай  с  сахаром</t>
  </si>
  <si>
    <t>Хлеб пшеничный</t>
  </si>
  <si>
    <t>Сыр (порциями)</t>
  </si>
  <si>
    <t>0,026</t>
  </si>
  <si>
    <t>Масло сливочное порциями</t>
  </si>
  <si>
    <t>0,059</t>
  </si>
  <si>
    <t>Повидло фруктовое</t>
  </si>
  <si>
    <t>Итого за Завтрак 7-11 лет</t>
  </si>
  <si>
    <t xml:space="preserve">Обед 7-11 лет </t>
  </si>
  <si>
    <t>Салат картофельный с соленым огурцом и зеленым горошком</t>
  </si>
  <si>
    <t>35,97</t>
  </si>
  <si>
    <t>Суп картофельный рыбный с крупой</t>
  </si>
  <si>
    <t>51,7</t>
  </si>
  <si>
    <t>Картофель отварной</t>
  </si>
  <si>
    <t>180</t>
  </si>
  <si>
    <t>Хлеб ржаной</t>
  </si>
  <si>
    <t>124,8</t>
  </si>
  <si>
    <t>Кисель плодово-ягодный</t>
  </si>
  <si>
    <t xml:space="preserve">Итого за Обед 7-11 лет </t>
  </si>
  <si>
    <t xml:space="preserve">Полдник 7-11 лет </t>
  </si>
  <si>
    <t>Пирожок с яйцом печеный</t>
  </si>
  <si>
    <t>61,4</t>
  </si>
  <si>
    <t>Сок  яблочный натуральный</t>
  </si>
  <si>
    <t xml:space="preserve">Итого за Полдник 7-11 лет </t>
  </si>
  <si>
    <t>Итого за день</t>
  </si>
  <si>
    <t>Яблоко свежее</t>
  </si>
  <si>
    <t>Цена</t>
  </si>
  <si>
    <t>Гуляш из отварного мяса</t>
  </si>
  <si>
    <t>107,2</t>
  </si>
  <si>
    <t>Меню - раскладка МБОУ НОШ "Янракыннот"</t>
  </si>
  <si>
    <t>18.02.2022г.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</si>
</sst>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11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1" fontId="0" fillId="0" borderId="1" xfId="0" applyNumberFormat="1" applyFont="1" applyBorder="1" applyAlignment="1">
      <alignment horizontal="center" vertical="top"/>
    </xf>
    <xf numFmtId="164" fontId="0" fillId="0" borderId="1" xfId="0" applyNumberFormat="1" applyFont="1" applyBorder="1" applyAlignment="1">
      <alignment horizontal="center" vertical="top"/>
    </xf>
    <xf numFmtId="0" fontId="0" fillId="0" borderId="1" xfId="0" applyNumberFormat="1" applyFont="1" applyBorder="1" applyAlignment="1">
      <alignment horizontal="center" vertical="top"/>
    </xf>
    <xf numFmtId="165" fontId="0" fillId="0" borderId="1" xfId="0" applyNumberFormat="1" applyFont="1" applyBorder="1" applyAlignment="1">
      <alignment horizontal="center" vertical="top"/>
    </xf>
    <xf numFmtId="49" fontId="0" fillId="0" borderId="1" xfId="0" applyNumberFormat="1" applyFont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 vertical="top"/>
    </xf>
    <xf numFmtId="165" fontId="2" fillId="0" borderId="1" xfId="0" applyNumberFormat="1" applyFont="1" applyBorder="1" applyAlignment="1">
      <alignment horizontal="center" vertical="top"/>
    </xf>
    <xf numFmtId="49" fontId="2" fillId="0" borderId="1" xfId="0" applyNumberFormat="1" applyFont="1" applyBorder="1" applyAlignment="1">
      <alignment horizontal="center" vertical="top"/>
    </xf>
    <xf numFmtId="164" fontId="0" fillId="0" borderId="4" xfId="0" applyNumberFormat="1" applyFont="1" applyFill="1" applyBorder="1" applyAlignment="1">
      <alignment horizontal="center" vertical="top"/>
    </xf>
    <xf numFmtId="0" fontId="0" fillId="0" borderId="4" xfId="0" applyNumberFormat="1" applyFont="1" applyFill="1" applyBorder="1" applyAlignment="1">
      <alignment horizontal="center" vertical="top"/>
    </xf>
    <xf numFmtId="164" fontId="0" fillId="0" borderId="0" xfId="0" applyNumberFormat="1"/>
    <xf numFmtId="1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/>
    </xf>
    <xf numFmtId="49" fontId="3" fillId="0" borderId="1" xfId="0" applyNumberFormat="1" applyFont="1" applyBorder="1" applyAlignment="1">
      <alignment horizontal="center" vertical="top"/>
    </xf>
    <xf numFmtId="0" fontId="3" fillId="0" borderId="1" xfId="0" applyNumberFormat="1" applyFont="1" applyBorder="1" applyAlignment="1">
      <alignment horizontal="center" vertical="top"/>
    </xf>
    <xf numFmtId="165" fontId="3" fillId="0" borderId="1" xfId="0" applyNumberFormat="1" applyFont="1" applyBorder="1" applyAlignment="1">
      <alignment horizontal="center" vertical="top"/>
    </xf>
    <xf numFmtId="2" fontId="3" fillId="0" borderId="1" xfId="0" applyNumberFormat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top"/>
    </xf>
    <xf numFmtId="165" fontId="1" fillId="0" borderId="1" xfId="0" applyNumberFormat="1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center" vertical="top"/>
    </xf>
    <xf numFmtId="1" fontId="3" fillId="2" borderId="1" xfId="0" applyNumberFormat="1" applyFont="1" applyFill="1" applyBorder="1" applyAlignment="1">
      <alignment horizontal="center" vertical="top"/>
    </xf>
    <xf numFmtId="164" fontId="3" fillId="2" borderId="1" xfId="0" applyNumberFormat="1" applyFont="1" applyFill="1" applyBorder="1" applyAlignment="1">
      <alignment horizontal="center" vertical="top"/>
    </xf>
    <xf numFmtId="0" fontId="3" fillId="2" borderId="1" xfId="0" applyNumberFormat="1" applyFont="1" applyFill="1" applyBorder="1" applyAlignment="1">
      <alignment horizontal="center" vertical="top"/>
    </xf>
    <xf numFmtId="165" fontId="3" fillId="2" borderId="1" xfId="0" applyNumberFormat="1" applyFont="1" applyFill="1" applyBorder="1" applyAlignment="1">
      <alignment horizontal="center" vertical="top"/>
    </xf>
    <xf numFmtId="49" fontId="3" fillId="2" borderId="1" xfId="0" applyNumberFormat="1" applyFont="1" applyFill="1" applyBorder="1" applyAlignment="1">
      <alignment horizontal="center" vertical="top"/>
    </xf>
    <xf numFmtId="0" fontId="3" fillId="0" borderId="1" xfId="0" applyNumberFormat="1" applyFont="1" applyBorder="1" applyAlignment="1">
      <alignment horizontal="left" vertical="top" wrapText="1"/>
    </xf>
    <xf numFmtId="0" fontId="0" fillId="0" borderId="1" xfId="0" applyNumberFormat="1" applyFont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 indent="1"/>
    </xf>
    <xf numFmtId="0" fontId="1" fillId="0" borderId="1" xfId="0" applyFont="1" applyBorder="1" applyAlignment="1">
      <alignment horizontal="left"/>
    </xf>
    <xf numFmtId="0" fontId="0" fillId="0" borderId="1" xfId="0" applyNumberFormat="1" applyBorder="1" applyAlignment="1">
      <alignment horizontal="left" vertical="top" wrapText="1"/>
    </xf>
    <xf numFmtId="0" fontId="0" fillId="0" borderId="1" xfId="0" applyNumberFormat="1" applyFont="1" applyBorder="1" applyAlignment="1">
      <alignment horizontal="left" vertical="top" wrapText="1"/>
    </xf>
    <xf numFmtId="0" fontId="3" fillId="0" borderId="2" xfId="0" applyNumberFormat="1" applyFont="1" applyBorder="1" applyAlignment="1">
      <alignment horizontal="left" vertical="top" wrapText="1"/>
    </xf>
    <xf numFmtId="0" fontId="3" fillId="0" borderId="3" xfId="0" applyNumberFormat="1" applyFont="1" applyBorder="1" applyAlignment="1">
      <alignment horizontal="left" vertical="top" wrapText="1"/>
    </xf>
    <xf numFmtId="0" fontId="3" fillId="2" borderId="1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31"/>
  <sheetViews>
    <sheetView tabSelected="1" workbookViewId="0">
      <selection activeCell="U18" sqref="U18"/>
    </sheetView>
  </sheetViews>
  <sheetFormatPr defaultRowHeight="15"/>
  <cols>
    <col min="3" max="3" width="19.42578125" customWidth="1"/>
  </cols>
  <sheetData>
    <row r="2" spans="1:17">
      <c r="B2" t="s">
        <v>51</v>
      </c>
    </row>
    <row r="3" spans="1:17">
      <c r="B3" t="s">
        <v>52</v>
      </c>
    </row>
    <row r="5" spans="1:17">
      <c r="A5" s="31" t="s">
        <v>0</v>
      </c>
      <c r="B5" s="31" t="s">
        <v>1</v>
      </c>
      <c r="C5" s="31"/>
      <c r="D5" s="31" t="s">
        <v>2</v>
      </c>
      <c r="E5" s="31" t="s">
        <v>3</v>
      </c>
      <c r="F5" s="31"/>
      <c r="G5" s="31"/>
      <c r="H5" s="31" t="s">
        <v>4</v>
      </c>
      <c r="I5" s="31" t="s">
        <v>5</v>
      </c>
      <c r="J5" s="31"/>
      <c r="K5" s="31"/>
      <c r="L5" s="31"/>
      <c r="M5" s="31" t="s">
        <v>6</v>
      </c>
      <c r="N5" s="31"/>
      <c r="O5" s="31"/>
      <c r="P5" s="31"/>
      <c r="Q5" t="s">
        <v>48</v>
      </c>
    </row>
    <row r="6" spans="1:17">
      <c r="A6" s="31"/>
      <c r="B6" s="31"/>
      <c r="C6" s="31"/>
      <c r="D6" s="31"/>
      <c r="E6" s="1" t="s">
        <v>7</v>
      </c>
      <c r="F6" s="1" t="s">
        <v>8</v>
      </c>
      <c r="G6" s="1" t="s">
        <v>9</v>
      </c>
      <c r="H6" s="31"/>
      <c r="I6" s="1" t="s">
        <v>10</v>
      </c>
      <c r="J6" s="1" t="s">
        <v>11</v>
      </c>
      <c r="K6" s="1" t="s">
        <v>12</v>
      </c>
      <c r="L6" s="1" t="s">
        <v>13</v>
      </c>
      <c r="M6" s="1" t="s">
        <v>14</v>
      </c>
      <c r="N6" s="2" t="s">
        <v>15</v>
      </c>
      <c r="O6" s="1" t="s">
        <v>16</v>
      </c>
      <c r="P6" s="1" t="s">
        <v>17</v>
      </c>
    </row>
    <row r="7" spans="1:17">
      <c r="A7" s="3">
        <v>1</v>
      </c>
      <c r="B7" s="32">
        <v>2</v>
      </c>
      <c r="C7" s="32"/>
      <c r="D7" s="3">
        <v>3</v>
      </c>
      <c r="E7" s="3">
        <v>4</v>
      </c>
      <c r="F7" s="3">
        <v>5</v>
      </c>
      <c r="G7" s="3">
        <v>6</v>
      </c>
      <c r="H7" s="3">
        <v>7</v>
      </c>
      <c r="I7" s="3">
        <v>8</v>
      </c>
      <c r="J7" s="3">
        <v>9</v>
      </c>
      <c r="K7" s="3">
        <v>10</v>
      </c>
      <c r="L7" s="3">
        <v>11</v>
      </c>
      <c r="M7" s="3">
        <v>12</v>
      </c>
      <c r="N7" s="4">
        <v>13</v>
      </c>
      <c r="O7" s="3">
        <v>14</v>
      </c>
      <c r="P7" s="3">
        <v>15</v>
      </c>
    </row>
    <row r="8" spans="1:17">
      <c r="A8" s="33" t="s">
        <v>18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</row>
    <row r="9" spans="1:17">
      <c r="A9" s="16">
        <v>120</v>
      </c>
      <c r="B9" s="30" t="s">
        <v>19</v>
      </c>
      <c r="C9" s="30"/>
      <c r="D9" s="16">
        <v>200</v>
      </c>
      <c r="E9" s="17">
        <v>8.6</v>
      </c>
      <c r="F9" s="17">
        <v>7.2</v>
      </c>
      <c r="G9" s="17">
        <v>31.4</v>
      </c>
      <c r="H9" s="17">
        <v>216.7</v>
      </c>
      <c r="I9" s="17">
        <v>0.2</v>
      </c>
      <c r="J9" s="17">
        <v>0.9</v>
      </c>
      <c r="K9" s="18" t="s">
        <v>20</v>
      </c>
      <c r="L9" s="19">
        <v>1</v>
      </c>
      <c r="M9" s="17">
        <v>204.6</v>
      </c>
      <c r="N9" s="18" t="s">
        <v>21</v>
      </c>
      <c r="O9" s="17">
        <v>57.8</v>
      </c>
      <c r="P9" s="17">
        <v>1.3</v>
      </c>
      <c r="Q9" s="13">
        <v>52.5</v>
      </c>
    </row>
    <row r="10" spans="1:17">
      <c r="A10" s="16">
        <v>30</v>
      </c>
      <c r="B10" s="30" t="s">
        <v>22</v>
      </c>
      <c r="C10" s="30"/>
      <c r="D10" s="16">
        <v>200</v>
      </c>
      <c r="E10" s="17">
        <v>0.2</v>
      </c>
      <c r="F10" s="19">
        <v>0</v>
      </c>
      <c r="G10" s="17">
        <v>14</v>
      </c>
      <c r="H10" s="16">
        <v>28</v>
      </c>
      <c r="I10" s="19"/>
      <c r="J10" s="17">
        <v>0</v>
      </c>
      <c r="K10" s="20"/>
      <c r="L10" s="19"/>
      <c r="M10" s="17">
        <v>6</v>
      </c>
      <c r="N10" s="18">
        <v>0</v>
      </c>
      <c r="O10" s="17">
        <v>0</v>
      </c>
      <c r="P10" s="17">
        <v>0.4</v>
      </c>
      <c r="Q10" s="13">
        <v>4.2</v>
      </c>
    </row>
    <row r="11" spans="1:17">
      <c r="A11" s="16">
        <v>3</v>
      </c>
      <c r="B11" s="30" t="s">
        <v>23</v>
      </c>
      <c r="C11" s="30"/>
      <c r="D11" s="16">
        <v>50</v>
      </c>
      <c r="E11" s="16">
        <v>3.8</v>
      </c>
      <c r="F11" s="17">
        <v>0.3</v>
      </c>
      <c r="G11" s="17">
        <v>25.1</v>
      </c>
      <c r="H11" s="17">
        <v>118.4</v>
      </c>
      <c r="I11" s="17">
        <v>0.1</v>
      </c>
      <c r="J11" s="19"/>
      <c r="K11" s="18"/>
      <c r="L11" s="19">
        <v>1</v>
      </c>
      <c r="M11" s="17">
        <v>11.5</v>
      </c>
      <c r="N11" s="18">
        <v>42</v>
      </c>
      <c r="O11" s="17">
        <v>16.5</v>
      </c>
      <c r="P11" s="17">
        <v>1</v>
      </c>
    </row>
    <row r="12" spans="1:17">
      <c r="A12" s="16">
        <v>2</v>
      </c>
      <c r="B12" s="30" t="s">
        <v>24</v>
      </c>
      <c r="C12" s="30"/>
      <c r="D12" s="16">
        <v>10</v>
      </c>
      <c r="E12" s="17">
        <v>2.3199999999999998</v>
      </c>
      <c r="F12" s="17">
        <v>2.95</v>
      </c>
      <c r="G12" s="19">
        <v>0</v>
      </c>
      <c r="H12" s="17">
        <v>36.4</v>
      </c>
      <c r="I12" s="19">
        <v>0</v>
      </c>
      <c r="J12" s="21">
        <v>7.0000000000000007E-2</v>
      </c>
      <c r="K12" s="18" t="s">
        <v>25</v>
      </c>
      <c r="L12" s="19"/>
      <c r="M12" s="16">
        <v>88</v>
      </c>
      <c r="N12" s="18">
        <v>50</v>
      </c>
      <c r="O12" s="19">
        <v>3.5</v>
      </c>
      <c r="P12" s="19">
        <v>0.1</v>
      </c>
      <c r="Q12" s="14">
        <v>23</v>
      </c>
    </row>
    <row r="13" spans="1:17">
      <c r="A13" s="16">
        <v>1</v>
      </c>
      <c r="B13" s="30" t="s">
        <v>26</v>
      </c>
      <c r="C13" s="30"/>
      <c r="D13" s="16">
        <v>10</v>
      </c>
      <c r="E13" s="17">
        <v>0</v>
      </c>
      <c r="F13" s="17">
        <v>8.1999999999999993</v>
      </c>
      <c r="G13" s="19">
        <v>0.1</v>
      </c>
      <c r="H13" s="17">
        <v>75</v>
      </c>
      <c r="I13" s="19">
        <v>0</v>
      </c>
      <c r="J13" s="17">
        <v>0</v>
      </c>
      <c r="K13" s="18" t="s">
        <v>27</v>
      </c>
      <c r="L13" s="19"/>
      <c r="M13" s="16">
        <v>1</v>
      </c>
      <c r="N13" s="18">
        <v>2</v>
      </c>
      <c r="O13" s="19">
        <v>0</v>
      </c>
      <c r="P13" s="19">
        <v>0</v>
      </c>
      <c r="Q13" s="14">
        <v>18.658999999999999</v>
      </c>
    </row>
    <row r="14" spans="1:17">
      <c r="A14" s="16"/>
      <c r="B14" s="30" t="s">
        <v>28</v>
      </c>
      <c r="C14" s="30"/>
      <c r="D14" s="16">
        <v>20</v>
      </c>
      <c r="E14" s="17">
        <v>3.4</v>
      </c>
      <c r="F14" s="17">
        <v>0</v>
      </c>
      <c r="G14" s="19">
        <v>9.1999999999999993</v>
      </c>
      <c r="H14" s="17">
        <v>85</v>
      </c>
      <c r="I14" s="19"/>
      <c r="J14" s="17"/>
      <c r="K14" s="18"/>
      <c r="L14" s="19"/>
      <c r="M14" s="16"/>
      <c r="N14" s="18"/>
      <c r="O14" s="19"/>
      <c r="P14" s="19"/>
      <c r="Q14">
        <v>15.625</v>
      </c>
    </row>
    <row r="15" spans="1:17">
      <c r="A15" s="16"/>
      <c r="B15" s="30" t="s">
        <v>47</v>
      </c>
      <c r="C15" s="30"/>
      <c r="D15" s="16">
        <v>158</v>
      </c>
      <c r="E15" s="17"/>
      <c r="F15" s="17"/>
      <c r="G15" s="19"/>
      <c r="H15" s="17"/>
      <c r="I15" s="19"/>
      <c r="J15" s="17"/>
      <c r="K15" s="18"/>
      <c r="L15" s="19"/>
      <c r="M15" s="16"/>
      <c r="N15" s="18"/>
      <c r="O15" s="19"/>
      <c r="P15" s="19"/>
      <c r="Q15">
        <v>53.823999999999998</v>
      </c>
    </row>
    <row r="16" spans="1:17">
      <c r="A16" s="34" t="s">
        <v>29</v>
      </c>
      <c r="B16" s="34"/>
      <c r="C16" s="34"/>
      <c r="D16" s="34"/>
      <c r="E16" s="22">
        <f t="shared" ref="E16:P16" si="0">SUM(E9:E15)</f>
        <v>18.319999999999997</v>
      </c>
      <c r="F16" s="22">
        <f t="shared" si="0"/>
        <v>18.649999999999999</v>
      </c>
      <c r="G16" s="22">
        <f t="shared" si="0"/>
        <v>79.8</v>
      </c>
      <c r="H16" s="22">
        <f t="shared" si="0"/>
        <v>559.5</v>
      </c>
      <c r="I16" s="22">
        <f t="shared" si="0"/>
        <v>0.30000000000000004</v>
      </c>
      <c r="J16" s="22">
        <f t="shared" si="0"/>
        <v>0.97</v>
      </c>
      <c r="K16" s="23">
        <f t="shared" si="0"/>
        <v>0</v>
      </c>
      <c r="L16" s="22">
        <f t="shared" si="0"/>
        <v>2</v>
      </c>
      <c r="M16" s="22">
        <f t="shared" si="0"/>
        <v>311.10000000000002</v>
      </c>
      <c r="N16" s="24">
        <f t="shared" si="0"/>
        <v>94</v>
      </c>
      <c r="O16" s="22">
        <f t="shared" si="0"/>
        <v>77.8</v>
      </c>
      <c r="P16" s="22">
        <f t="shared" si="0"/>
        <v>2.8000000000000003</v>
      </c>
      <c r="Q16" s="15">
        <f>Q9+Q10+Q11+Q12+Q14+Q15</f>
        <v>149.149</v>
      </c>
    </row>
    <row r="17" spans="1:16">
      <c r="A17" s="33" t="s">
        <v>30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</row>
    <row r="18" spans="1:16">
      <c r="A18" s="16">
        <v>17</v>
      </c>
      <c r="B18" s="30" t="s">
        <v>31</v>
      </c>
      <c r="C18" s="30"/>
      <c r="D18" s="16">
        <v>60</v>
      </c>
      <c r="E18" s="21">
        <v>1.78</v>
      </c>
      <c r="F18" s="17">
        <v>9.4</v>
      </c>
      <c r="G18" s="21">
        <v>2.25</v>
      </c>
      <c r="H18" s="17">
        <v>50.16</v>
      </c>
      <c r="I18" s="19">
        <v>6.6000000000000003E-2</v>
      </c>
      <c r="J18" s="17">
        <v>6.6</v>
      </c>
      <c r="K18" s="20">
        <v>0.40799999999999997</v>
      </c>
      <c r="L18" s="19"/>
      <c r="M18" s="21">
        <v>12.87</v>
      </c>
      <c r="N18" s="18" t="s">
        <v>32</v>
      </c>
      <c r="O18" s="17">
        <v>12.48</v>
      </c>
      <c r="P18" s="21">
        <v>0.40799999999999997</v>
      </c>
    </row>
    <row r="19" spans="1:16">
      <c r="A19" s="16">
        <v>84</v>
      </c>
      <c r="B19" s="30" t="s">
        <v>33</v>
      </c>
      <c r="C19" s="30"/>
      <c r="D19" s="16">
        <v>200</v>
      </c>
      <c r="E19" s="21">
        <v>6.05</v>
      </c>
      <c r="F19" s="21">
        <v>3.55</v>
      </c>
      <c r="G19" s="21">
        <v>12.19</v>
      </c>
      <c r="H19" s="17">
        <v>119</v>
      </c>
      <c r="I19" s="17">
        <v>0.14000000000000001</v>
      </c>
      <c r="J19" s="17">
        <v>11.2</v>
      </c>
      <c r="K19" s="20">
        <v>0.128</v>
      </c>
      <c r="L19" s="19">
        <v>2</v>
      </c>
      <c r="M19" s="17">
        <v>48.87</v>
      </c>
      <c r="N19" s="18" t="s">
        <v>34</v>
      </c>
      <c r="O19" s="17">
        <v>20</v>
      </c>
      <c r="P19" s="17">
        <v>1.36</v>
      </c>
    </row>
    <row r="20" spans="1:16">
      <c r="A20" s="16">
        <v>318</v>
      </c>
      <c r="B20" s="37" t="s">
        <v>35</v>
      </c>
      <c r="C20" s="38"/>
      <c r="D20" s="16">
        <v>150</v>
      </c>
      <c r="E20" s="17">
        <v>2.9</v>
      </c>
      <c r="F20" s="17">
        <v>4.4000000000000004</v>
      </c>
      <c r="G20" s="17">
        <v>2.08</v>
      </c>
      <c r="H20" s="17">
        <v>146</v>
      </c>
      <c r="I20" s="17">
        <v>0.15</v>
      </c>
      <c r="J20" s="17">
        <v>21.5</v>
      </c>
      <c r="K20" s="20">
        <v>0</v>
      </c>
      <c r="L20" s="19">
        <v>5.29</v>
      </c>
      <c r="M20" s="17">
        <v>15.01</v>
      </c>
      <c r="N20" s="18" t="s">
        <v>36</v>
      </c>
      <c r="O20" s="17">
        <v>44.04</v>
      </c>
      <c r="P20" s="17">
        <v>1.18</v>
      </c>
    </row>
    <row r="21" spans="1:16" ht="15" customHeight="1">
      <c r="A21" s="25">
        <v>277</v>
      </c>
      <c r="B21" s="39" t="s">
        <v>49</v>
      </c>
      <c r="C21" s="39"/>
      <c r="D21" s="25">
        <v>100</v>
      </c>
      <c r="E21" s="26">
        <v>11.2</v>
      </c>
      <c r="F21" s="26">
        <v>11.6</v>
      </c>
      <c r="G21" s="26">
        <v>3.6</v>
      </c>
      <c r="H21" s="26">
        <v>164.01</v>
      </c>
      <c r="I21" s="27">
        <v>0.05</v>
      </c>
      <c r="J21" s="26">
        <v>4.5</v>
      </c>
      <c r="K21" s="28">
        <v>8.9999999999999993E-3</v>
      </c>
      <c r="L21" s="27">
        <v>0.05</v>
      </c>
      <c r="M21" s="26">
        <v>25.8</v>
      </c>
      <c r="N21" s="29" t="s">
        <v>50</v>
      </c>
      <c r="O21" s="26">
        <v>21.6</v>
      </c>
      <c r="P21" s="26">
        <v>1.9</v>
      </c>
    </row>
    <row r="22" spans="1:16">
      <c r="A22" s="16">
        <v>3</v>
      </c>
      <c r="B22" s="30" t="s">
        <v>23</v>
      </c>
      <c r="C22" s="30"/>
      <c r="D22" s="16">
        <v>50</v>
      </c>
      <c r="E22" s="16">
        <v>3.8</v>
      </c>
      <c r="F22" s="17">
        <v>0.3</v>
      </c>
      <c r="G22" s="17">
        <v>25.1</v>
      </c>
      <c r="H22" s="17">
        <v>118.4</v>
      </c>
      <c r="I22" s="17">
        <v>0.1</v>
      </c>
      <c r="J22" s="19"/>
      <c r="K22" s="20">
        <v>0.7</v>
      </c>
      <c r="L22" s="19">
        <v>1</v>
      </c>
      <c r="M22" s="17">
        <v>11.5</v>
      </c>
      <c r="N22" s="18">
        <v>42</v>
      </c>
      <c r="O22" s="17">
        <v>16.5</v>
      </c>
      <c r="P22" s="17">
        <v>1</v>
      </c>
    </row>
    <row r="23" spans="1:16">
      <c r="A23" s="16">
        <v>21</v>
      </c>
      <c r="B23" s="37" t="s">
        <v>37</v>
      </c>
      <c r="C23" s="38"/>
      <c r="D23" s="16">
        <v>80</v>
      </c>
      <c r="E23" s="17">
        <v>5.2</v>
      </c>
      <c r="F23" s="17">
        <v>0.8</v>
      </c>
      <c r="G23" s="17">
        <v>32.1</v>
      </c>
      <c r="H23" s="17">
        <v>152</v>
      </c>
      <c r="I23" s="17">
        <v>0.1</v>
      </c>
      <c r="J23" s="19">
        <v>0</v>
      </c>
      <c r="K23" s="20">
        <v>0</v>
      </c>
      <c r="L23" s="19">
        <v>0</v>
      </c>
      <c r="M23" s="17">
        <v>30.4</v>
      </c>
      <c r="N23" s="18" t="s">
        <v>38</v>
      </c>
      <c r="O23" s="17">
        <v>39.200000000000003</v>
      </c>
      <c r="P23" s="16">
        <v>1.6</v>
      </c>
    </row>
    <row r="24" spans="1:16">
      <c r="A24" s="16">
        <v>411</v>
      </c>
      <c r="B24" s="30" t="s">
        <v>39</v>
      </c>
      <c r="C24" s="30"/>
      <c r="D24" s="16">
        <v>200</v>
      </c>
      <c r="E24" s="19">
        <v>0.1</v>
      </c>
      <c r="F24" s="19">
        <v>0.1</v>
      </c>
      <c r="G24" s="17">
        <v>27.9</v>
      </c>
      <c r="H24" s="17">
        <v>113</v>
      </c>
      <c r="I24" s="19">
        <v>0.01</v>
      </c>
      <c r="J24" s="17">
        <v>2</v>
      </c>
      <c r="K24" s="20">
        <v>0</v>
      </c>
      <c r="L24" s="19">
        <v>0.1</v>
      </c>
      <c r="M24" s="17">
        <v>5</v>
      </c>
      <c r="N24" s="18">
        <v>8</v>
      </c>
      <c r="O24" s="17">
        <v>2</v>
      </c>
      <c r="P24" s="17">
        <v>0.4</v>
      </c>
    </row>
    <row r="25" spans="1:16">
      <c r="A25" s="34" t="s">
        <v>40</v>
      </c>
      <c r="B25" s="34"/>
      <c r="C25" s="34"/>
      <c r="D25" s="34"/>
      <c r="E25" s="22">
        <f t="shared" ref="E25:P25" si="1">SUM(E18:E24)</f>
        <v>31.03</v>
      </c>
      <c r="F25" s="22">
        <f t="shared" si="1"/>
        <v>30.150000000000006</v>
      </c>
      <c r="G25" s="22">
        <f t="shared" si="1"/>
        <v>105.22</v>
      </c>
      <c r="H25" s="22">
        <f t="shared" si="1"/>
        <v>862.56999999999994</v>
      </c>
      <c r="I25" s="22">
        <f t="shared" si="1"/>
        <v>0.61599999999999999</v>
      </c>
      <c r="J25" s="22">
        <f t="shared" si="1"/>
        <v>45.8</v>
      </c>
      <c r="K25" s="23">
        <f t="shared" si="1"/>
        <v>1.2450000000000001</v>
      </c>
      <c r="L25" s="22">
        <f t="shared" si="1"/>
        <v>8.44</v>
      </c>
      <c r="M25" s="22">
        <f t="shared" si="1"/>
        <v>149.44999999999999</v>
      </c>
      <c r="N25" s="24">
        <f t="shared" si="1"/>
        <v>50</v>
      </c>
      <c r="O25" s="22">
        <f t="shared" si="1"/>
        <v>155.82</v>
      </c>
      <c r="P25" s="22">
        <f t="shared" si="1"/>
        <v>7.8480000000000008</v>
      </c>
    </row>
    <row r="26" spans="1:16">
      <c r="A26" s="33" t="s">
        <v>41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</row>
    <row r="27" spans="1:16">
      <c r="A27" s="16">
        <v>473</v>
      </c>
      <c r="B27" s="30" t="s">
        <v>42</v>
      </c>
      <c r="C27" s="30"/>
      <c r="D27" s="16">
        <v>100</v>
      </c>
      <c r="E27" s="17">
        <v>11.66</v>
      </c>
      <c r="F27" s="17">
        <v>10.29</v>
      </c>
      <c r="G27" s="17">
        <v>23.78</v>
      </c>
      <c r="H27" s="17">
        <v>234</v>
      </c>
      <c r="I27" s="21">
        <v>0.06</v>
      </c>
      <c r="J27" s="19">
        <v>0.71</v>
      </c>
      <c r="K27" s="20">
        <v>3.4000000000000002E-2</v>
      </c>
      <c r="L27" s="19">
        <v>0.6</v>
      </c>
      <c r="M27" s="17">
        <v>113.6</v>
      </c>
      <c r="N27" s="18" t="s">
        <v>43</v>
      </c>
      <c r="O27" s="17">
        <v>9.8000000000000007</v>
      </c>
      <c r="P27" s="21">
        <v>0.69</v>
      </c>
    </row>
    <row r="28" spans="1:16">
      <c r="A28" s="16">
        <v>14</v>
      </c>
      <c r="B28" s="30" t="s">
        <v>44</v>
      </c>
      <c r="C28" s="30"/>
      <c r="D28" s="16">
        <v>200</v>
      </c>
      <c r="E28" s="16">
        <v>1</v>
      </c>
      <c r="F28" s="19">
        <v>0.2</v>
      </c>
      <c r="G28" s="17">
        <v>19.600000000000001</v>
      </c>
      <c r="H28" s="16">
        <v>89.2</v>
      </c>
      <c r="I28" s="19">
        <v>0</v>
      </c>
      <c r="J28" s="17">
        <v>1.6</v>
      </c>
      <c r="K28" s="20">
        <v>0</v>
      </c>
      <c r="L28" s="19">
        <v>0</v>
      </c>
      <c r="M28" s="17">
        <v>12.6</v>
      </c>
      <c r="N28" s="18">
        <v>12.6</v>
      </c>
      <c r="O28" s="17">
        <v>7.2</v>
      </c>
      <c r="P28" s="17">
        <v>2.5</v>
      </c>
    </row>
    <row r="29" spans="1:16">
      <c r="A29" s="5"/>
      <c r="B29" s="35"/>
      <c r="C29" s="36"/>
      <c r="D29" s="5"/>
      <c r="E29" s="6"/>
      <c r="F29" s="7"/>
      <c r="G29" s="6"/>
      <c r="H29" s="6"/>
      <c r="I29" s="7"/>
      <c r="J29" s="6"/>
      <c r="K29" s="8"/>
      <c r="L29" s="7"/>
      <c r="M29" s="6"/>
      <c r="N29" s="9"/>
      <c r="O29" s="6"/>
      <c r="P29" s="6"/>
    </row>
    <row r="30" spans="1:16">
      <c r="A30" s="34" t="s">
        <v>45</v>
      </c>
      <c r="B30" s="34"/>
      <c r="C30" s="34"/>
      <c r="D30" s="34"/>
      <c r="E30" s="10">
        <f>SUM(E27:E29)</f>
        <v>12.66</v>
      </c>
      <c r="F30" s="10">
        <f>SUM(F27:F29)</f>
        <v>10.489999999999998</v>
      </c>
      <c r="G30" s="10">
        <f>SUM(G27:G29)</f>
        <v>43.38</v>
      </c>
      <c r="H30" s="10">
        <f>SUM(H27:H29)</f>
        <v>323.2</v>
      </c>
      <c r="I30" s="10">
        <f>SUM(I27:I29)</f>
        <v>0.06</v>
      </c>
      <c r="J30" s="10">
        <v>37.5</v>
      </c>
      <c r="K30" s="11">
        <f>SUM(K27:K29)</f>
        <v>3.4000000000000002E-2</v>
      </c>
      <c r="L30" s="10">
        <f>SUM(L27:L29)</f>
        <v>0.6</v>
      </c>
      <c r="M30" s="10">
        <f>SUM(M27:M29)</f>
        <v>126.19999999999999</v>
      </c>
      <c r="N30" s="12">
        <v>151</v>
      </c>
      <c r="O30" s="10">
        <f>SUM(O27:O29)</f>
        <v>17</v>
      </c>
      <c r="P30" s="10">
        <f>SUM(P27:P29)</f>
        <v>3.19</v>
      </c>
    </row>
    <row r="31" spans="1:16">
      <c r="A31" s="34" t="s">
        <v>46</v>
      </c>
      <c r="B31" s="34"/>
      <c r="C31" s="34"/>
      <c r="D31" s="34"/>
      <c r="E31" s="10">
        <f t="shared" ref="E31:P31" si="2">E16+E25+E30</f>
        <v>62.009999999999991</v>
      </c>
      <c r="F31" s="10">
        <f t="shared" si="2"/>
        <v>59.290000000000006</v>
      </c>
      <c r="G31" s="10">
        <f t="shared" si="2"/>
        <v>228.39999999999998</v>
      </c>
      <c r="H31" s="10">
        <f t="shared" si="2"/>
        <v>1745.27</v>
      </c>
      <c r="I31" s="10">
        <f t="shared" si="2"/>
        <v>0.97599999999999998</v>
      </c>
      <c r="J31" s="10">
        <f t="shared" si="2"/>
        <v>84.27</v>
      </c>
      <c r="K31" s="12">
        <f t="shared" si="2"/>
        <v>1.2790000000000001</v>
      </c>
      <c r="L31" s="10">
        <f t="shared" si="2"/>
        <v>11.04</v>
      </c>
      <c r="M31" s="10">
        <f t="shared" si="2"/>
        <v>586.75</v>
      </c>
      <c r="N31" s="12">
        <f t="shared" si="2"/>
        <v>295</v>
      </c>
      <c r="O31" s="10">
        <f t="shared" si="2"/>
        <v>250.62</v>
      </c>
      <c r="P31" s="10">
        <f t="shared" si="2"/>
        <v>13.838000000000001</v>
      </c>
    </row>
  </sheetData>
  <mergeCells count="32">
    <mergeCell ref="A31:D31"/>
    <mergeCell ref="B14:C14"/>
    <mergeCell ref="A25:D25"/>
    <mergeCell ref="A26:P26"/>
    <mergeCell ref="B27:C27"/>
    <mergeCell ref="B28:C28"/>
    <mergeCell ref="B29:C29"/>
    <mergeCell ref="A30:D30"/>
    <mergeCell ref="B19:C19"/>
    <mergeCell ref="B20:C20"/>
    <mergeCell ref="B21:C21"/>
    <mergeCell ref="B22:C22"/>
    <mergeCell ref="B23:C23"/>
    <mergeCell ref="B24:C24"/>
    <mergeCell ref="B18:C18"/>
    <mergeCell ref="B12:C12"/>
    <mergeCell ref="B13:C13"/>
    <mergeCell ref="B15:C15"/>
    <mergeCell ref="A16:D16"/>
    <mergeCell ref="A17:P17"/>
    <mergeCell ref="M5:P5"/>
    <mergeCell ref="B7:C7"/>
    <mergeCell ref="A8:P8"/>
    <mergeCell ref="B9:C9"/>
    <mergeCell ref="B10:C10"/>
    <mergeCell ref="H5:H6"/>
    <mergeCell ref="I5:L5"/>
    <mergeCell ref="B11:C11"/>
    <mergeCell ref="A5:A6"/>
    <mergeCell ref="B5:C6"/>
    <mergeCell ref="D5:D6"/>
    <mergeCell ref="E5:G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2022-02-23T09:56:42Z</dcterms:modified>
</cp:coreProperties>
</file>